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350" activeTab="4"/>
  </bookViews>
  <sheets>
    <sheet name="Main Sheet" sheetId="2" r:id="rId1"/>
    <sheet name="FC " sheetId="6" r:id="rId2"/>
    <sheet name="OC" sheetId="3" r:id="rId3"/>
    <sheet name="WORKMEN &amp; EMPLOYEE" sheetId="4" r:id="rId4"/>
    <sheet name="OTHER STAKEHOLDER" sheetId="5" r:id="rId5"/>
  </sheets>
  <definedNames>
    <definedName name="_xlnm.Print_Area" localSheetId="2">OC!$A$1:$H$8</definedName>
  </definedNames>
  <calcPr calcId="162913"/>
</workbook>
</file>

<file path=xl/calcChain.xml><?xml version="1.0" encoding="utf-8"?>
<calcChain xmlns="http://schemas.openxmlformats.org/spreadsheetml/2006/main">
  <c r="A1" i="3" l="1"/>
  <c r="D67" i="3" l="1"/>
  <c r="E67" i="3"/>
  <c r="A1" i="6" l="1"/>
  <c r="D9" i="2" l="1"/>
  <c r="C9" i="2"/>
  <c r="D8" i="2"/>
  <c r="C8" i="2"/>
  <c r="D7" i="2"/>
  <c r="C7" i="2"/>
  <c r="E50" i="4"/>
  <c r="D50" i="4"/>
  <c r="F9" i="6" l="1"/>
  <c r="E9" i="6"/>
  <c r="F13" i="6" l="1"/>
  <c r="F14" i="6" s="1"/>
  <c r="D6" i="2" s="1"/>
  <c r="D10" i="2" s="1"/>
  <c r="E13" i="6"/>
  <c r="E14" i="6" s="1"/>
  <c r="C6" i="2" s="1"/>
  <c r="C10" i="2" s="1"/>
  <c r="A1" i="4" l="1"/>
  <c r="A1" i="5" l="1"/>
  <c r="E9" i="5" l="1"/>
  <c r="D9" i="5"/>
</calcChain>
</file>

<file path=xl/sharedStrings.xml><?xml version="1.0" encoding="utf-8"?>
<sst xmlns="http://schemas.openxmlformats.org/spreadsheetml/2006/main" count="605" uniqueCount="262">
  <si>
    <t>TOTAL</t>
  </si>
  <si>
    <t>SL. NO.</t>
  </si>
  <si>
    <t>Financial Creditors</t>
  </si>
  <si>
    <t>NATURE OF FINANCIAL DEBT</t>
  </si>
  <si>
    <t xml:space="preserve">NAME </t>
  </si>
  <si>
    <t>AMOUNTS OF CLAIMS ADMITTED
(IN INR)</t>
  </si>
  <si>
    <t>AMOUNT CLAIMED 
(IN INR)</t>
  </si>
  <si>
    <t>Operational Creditors
(only Workmen and Employees)</t>
  </si>
  <si>
    <t>OPERATIONAL CREDITORS (OTHER THAN WORKMEN &amp; EMPLOYEES)</t>
  </si>
  <si>
    <t>AMOUNT OF CLAIMS ADMITTED
(INR)</t>
  </si>
  <si>
    <t xml:space="preserve">AMOUNT CLAIMED
(INR) </t>
  </si>
  <si>
    <t>AMOUNT OF CLAIMS ADMITTED
(IN INR)</t>
  </si>
  <si>
    <t>Operational Creditors(other than Workmen and Employees)</t>
  </si>
  <si>
    <t>CATEGORY OF STAKEHOLDERS</t>
  </si>
  <si>
    <t xml:space="preserve">OTHER STAKEHOLDER </t>
  </si>
  <si>
    <t>NAME OF FINANCIAL CREDITOR</t>
  </si>
  <si>
    <t>NAME OF OPERATIONAL CREDITOR</t>
  </si>
  <si>
    <t>SECURITY DETAILS</t>
  </si>
  <si>
    <t>Annexure I</t>
  </si>
  <si>
    <t>ADDRESS</t>
  </si>
  <si>
    <t>PROOF OF CLAIM</t>
  </si>
  <si>
    <t>ACCEPTANCE</t>
  </si>
  <si>
    <t>Unsecured Debt</t>
  </si>
  <si>
    <t>SECURITY INTEREST</t>
  </si>
  <si>
    <t>SECURED FINANCIAL CREDITOR</t>
  </si>
  <si>
    <t>WHOLLY ACCEPTED</t>
  </si>
  <si>
    <t>Secured Loans</t>
  </si>
  <si>
    <t xml:space="preserve">
Other Stakeholders
</t>
  </si>
  <si>
    <t>NIL</t>
  </si>
  <si>
    <t>NA</t>
  </si>
  <si>
    <t>On the basis of claim documents received &amp; verified from the Corporate Debtor's Books of Accounts, Bank Statements and other records.</t>
  </si>
  <si>
    <t>SL.NO.</t>
  </si>
  <si>
    <t>A</t>
  </si>
  <si>
    <t>TOTAL (A)</t>
  </si>
  <si>
    <t>TOTAL (B)</t>
  </si>
  <si>
    <t>GRAND TOTAL (A+B)</t>
  </si>
  <si>
    <t>PUNJAB NATIONAL BANK</t>
  </si>
  <si>
    <t>Asset Recovery Management Branch
Kolkata, PNB House,Mezzanine Floor, 18A, Brabourne Road, Kolkata-700001</t>
  </si>
  <si>
    <t>Punjab National Bank</t>
  </si>
  <si>
    <t>Gitanjali Finance Limited</t>
  </si>
  <si>
    <t>6, Commercial Building, 1st Floor, 23, N.S Road, Kolkata-700001</t>
  </si>
  <si>
    <t>unsecured Loans</t>
  </si>
  <si>
    <t xml:space="preserve">Shri Krishna Udyog                                     </t>
  </si>
  <si>
    <t xml:space="preserve">M/s Drishti Enterpises                                                            </t>
  </si>
  <si>
    <t xml:space="preserve">M/s Shekhawati Enterprises,                                                            </t>
  </si>
  <si>
    <t xml:space="preserve">Dexterous Products Private Ltd. </t>
  </si>
  <si>
    <t>Naresh Kumar Bhuwania HUF</t>
  </si>
  <si>
    <t>Jiya Maa Grain Store</t>
  </si>
  <si>
    <t>Shri Astavinayak Enteprises</t>
  </si>
  <si>
    <t>Mahalaxmi Sales Corporation</t>
  </si>
  <si>
    <t>Baba Trading</t>
  </si>
  <si>
    <t>Pawan Agro Sales Private Limited</t>
  </si>
  <si>
    <t>M H Agro Products</t>
  </si>
  <si>
    <t>Ganpati Enterprises</t>
  </si>
  <si>
    <t>Jai Mata di Agro Sales</t>
  </si>
  <si>
    <t>Balaji Trading Co.</t>
  </si>
  <si>
    <t>Baba Basukinath Traders</t>
  </si>
  <si>
    <t>Mukesh Agarwal (HUF)</t>
  </si>
  <si>
    <t>Sanskriti Traders</t>
  </si>
  <si>
    <t>Employees' State Insurance Corporation</t>
  </si>
  <si>
    <t>Unique organics Limited</t>
  </si>
  <si>
    <t>Hasan Traders</t>
  </si>
  <si>
    <t>M/S Radha Govind Extractions</t>
  </si>
  <si>
    <t>M/S P.K &amp;CO.</t>
  </si>
  <si>
    <t xml:space="preserve">M/S Gupta Trading </t>
  </si>
  <si>
    <t>M/s Madhu traders</t>
  </si>
  <si>
    <t>M/s Aishwarya foods and feeds</t>
  </si>
  <si>
    <t>S.B. Enterprises</t>
  </si>
  <si>
    <t>Anjan Bandhopadhyay</t>
  </si>
  <si>
    <t>Anindya Chaterjee</t>
  </si>
  <si>
    <t>Souman acherjee</t>
  </si>
  <si>
    <t>Rajesh Bera</t>
  </si>
  <si>
    <t>Somenath Bose</t>
  </si>
  <si>
    <t>Biswajit Halder</t>
  </si>
  <si>
    <t>Sanjay Kumar Dey</t>
  </si>
  <si>
    <t>Alok Kumar Dey</t>
  </si>
  <si>
    <t>Swarup Dutta</t>
  </si>
  <si>
    <t>Arghya Das</t>
  </si>
  <si>
    <t>Sandeep Chakraborty</t>
  </si>
  <si>
    <t>Deoki Nandan Soni</t>
  </si>
  <si>
    <t>Badal Chowdhury</t>
  </si>
  <si>
    <t>Bipasha Sarkar</t>
  </si>
  <si>
    <t>Priyanka Mitra majumder</t>
  </si>
  <si>
    <t>Subir Ghosh</t>
  </si>
  <si>
    <t>Angshuman Chaudhuri</t>
  </si>
  <si>
    <t>1730, 1st Floor, Nayi Basti, Naya Bazar, Delhi-110006</t>
  </si>
  <si>
    <t>306, Starlit Tower, 29, Y.N Road, Indore-452001, Madhya Pradesh</t>
  </si>
  <si>
    <t>159, Rabindra Sarani, 5th Floor, Room No.5B2, Kolkata-700007, West Bengal</t>
  </si>
  <si>
    <t>12, Noormal Lohia Lane, Ground Floor, Kolkata-700007</t>
  </si>
  <si>
    <t>Room No 109-110, 1st Floor, 2618-19, Maruti Bhawan, Naya Bazar, Delhi-100006</t>
  </si>
  <si>
    <t>P-66/3 STRAND BANK ROAD ,  KOLKATA-700006</t>
  </si>
  <si>
    <t>6, Sett lane, 2nd Floor, P.S. Posta, Kolkata-700007</t>
  </si>
  <si>
    <t>49, Kali Krishna Tagore Street, 2nd Floor, Kolkata-700007, West Bengal</t>
  </si>
  <si>
    <t>65, Chinta Mani Dey Road, 1st Floor, Howrah-711101</t>
  </si>
  <si>
    <t>7, Babulal Lane, 4th Floor, P.S. Burra Bazar, Kolkata-700007, West Bengal</t>
  </si>
  <si>
    <t>Gram- Birauli, Bazar, post-AJHOKOPA, Dhobgidha, Rupauli Purnnea (Bihar)</t>
  </si>
  <si>
    <t>Room No 2257/9, Gally Raghunandan, 2nd Floor, Nayabazar, Delhi : 110006</t>
  </si>
  <si>
    <t>5/1, Grant Lane, Kolkata-700012, West Bengal</t>
  </si>
  <si>
    <t>44/350, Moolganj, Kanpur-208001</t>
  </si>
  <si>
    <t>2608, Ground Floor, Near Punjab &amp; Sind Bank, Naya Bazar, Delhi-110006</t>
  </si>
  <si>
    <t>Sallauddin Complex, Kurji more, Patna-800010</t>
  </si>
  <si>
    <t>21, Princep street, 2nd floor, kolkata-700072, West Bengal</t>
  </si>
  <si>
    <t>207, Maharshi Devendra Road, 6th Floor, Room No.109, kolkata-700007, west Bengal</t>
  </si>
  <si>
    <t>4132 / 202A,
Naya Bazar,
Delhi 110006,</t>
  </si>
  <si>
    <t>No.5, Iind Cross, sivalingiah Colony, jeevanbimanagar, Bengluru-560017</t>
  </si>
  <si>
    <t>2607, 1st floor, Naya Bazar, Delhi-06</t>
  </si>
  <si>
    <t>8, Ghola Road, Nandan Nagar, (near Adarsha Sishu niketan school) Belgharia, Kolkata-700083</t>
  </si>
  <si>
    <t>10, Motilal Gupta Road, Kolkata-700008</t>
  </si>
  <si>
    <t xml:space="preserve">BHADRAKALI MAHILA CAMP, P.O.-BHADRAKALI, DIST.- HOOGHLY, WEST BENGAL,PIN- 712232, </t>
  </si>
  <si>
    <t>DLF, New Town Heights, Plot No. 3E/5, Flat No. NRB 123, Action Area-3, New Town, North 24 paragans, West Bengal-700135</t>
  </si>
  <si>
    <t>Sudhalata Appt. Flat No.4A, 4th Floor, 700/D, Block -P, New Alipore, Kolkata, PIN-700053</t>
  </si>
  <si>
    <t>Maya, Apartment, 3rd Building, 1st Floor, Hanapara, Kestopur, PO-Krishnapur, North 24 parganas, Kolkata-700102</t>
  </si>
  <si>
    <t>124, DAKSHINPARA ROAD, P.O- DUM DUM, NORTH 24 PARGONA,   KOLKATA-700028</t>
  </si>
  <si>
    <t>38(30), Pipe Road, P.O. Barrackpore, P.S. Titagarh, Dist.North 24 Parganas, PIN-700120</t>
  </si>
  <si>
    <t>Bappa Chandra</t>
  </si>
  <si>
    <t>Village+P.O. Monteswar, Dist-Burdwan, West Bengal-713145</t>
  </si>
  <si>
    <t>Lichutala, Mondal Bagan, PO-Chandannagar, dist-Hooghly, West Bengal, PIN-712136</t>
  </si>
  <si>
    <t>Kuntal Das</t>
  </si>
  <si>
    <t xml:space="preserve">15, Bidisha Sarani, PO:Bally Durgapur, Dist:Howrah, PIN:711205, West Bengal, </t>
  </si>
  <si>
    <t>BALAMURUGAN.N</t>
  </si>
  <si>
    <t xml:space="preserve">12B, Lansdowne Place, Kolkata 700029 </t>
  </si>
  <si>
    <t>Satish Kumar Sharma</t>
  </si>
  <si>
    <t>75/5, Raja Ram Mohan Roy Road, Street-Nilachal, Kolkata-700008</t>
  </si>
  <si>
    <t>Sib Kumar Dubey</t>
  </si>
  <si>
    <t>Lalbazar, Majipara(Mathpara), P.O.-Lalbazar, Dist-Bankura, PIN-722101</t>
  </si>
  <si>
    <t>Gobardanga, Prasanna Park, PIN-743252,  West Bengal</t>
  </si>
  <si>
    <t>Alpha Pharma</t>
  </si>
  <si>
    <t>7, Rajmohan Street, 2nd Floor, Kolkata-700073, West Bengal</t>
  </si>
  <si>
    <t>Chowdappa Commercial Tax Officer</t>
  </si>
  <si>
    <t>CTO(Audit) - 5.1, Bengaluru, Room No.508, 5th floor, Vanijya Therige Karyalaya-2, 80 feet Road, Rajendra Nagar, Near National Games village, Koramangala, Bengaluru-560047</t>
  </si>
  <si>
    <t>Employees' Provident Fund Organisation</t>
  </si>
  <si>
    <t>24, Bellillious Road, Howrah-711101</t>
  </si>
  <si>
    <t>Frick India Limited</t>
  </si>
  <si>
    <t>"Poonam Building" 5th Floor, 5/2, Russel Street, Kolkata-700071, Police Station Park Street</t>
  </si>
  <si>
    <t>Mohit Trading Co.</t>
  </si>
  <si>
    <t>Radha Trading Company</t>
  </si>
  <si>
    <t>Ronak Trading Company</t>
  </si>
  <si>
    <t>Sharma Exports</t>
  </si>
  <si>
    <t>Shree Ganesh Laxmi Traders</t>
  </si>
  <si>
    <t>Betul Oil Limited</t>
  </si>
  <si>
    <t>Sushil Kumar Damani</t>
  </si>
  <si>
    <t>PO &amp; Village-Garalgacha, Sitalatala, Dist-Hooghly, West Bengal-712708</t>
  </si>
  <si>
    <t>108, Hutown Solaris, N.S.Phadke Marg, Andheri East, Mumbai-400069</t>
  </si>
  <si>
    <t>Khagen Sarkar</t>
  </si>
  <si>
    <t>Pradip Patra</t>
  </si>
  <si>
    <t>Mohali, Purba Medinipur, West Bengal, PIN-721430</t>
  </si>
  <si>
    <t>Subrata Kumar Das</t>
  </si>
  <si>
    <t xml:space="preserve">Flat-A102, Block-Koli-1, subhrna, Bhoomi Complex, 36, Gorakshabasi Road, Kolkata-700028, </t>
  </si>
  <si>
    <t>virender singh</t>
  </si>
  <si>
    <t>village-kunda, Post-kunda, Dist-Aurangabad, Bihar, Pin-824101</t>
  </si>
  <si>
    <t>Chandragupta Sarkar</t>
  </si>
  <si>
    <t xml:space="preserve">NUTANPALLY(NEAR PRIMARY SCHOOL), P.O.- BOLPUR, DIST.- BIRBHUM, WEST BENGAL,PIN- 731204, 
 EMAIL ID- CHANDRAGUPTASARKAR@GMAIL.COM
</t>
  </si>
  <si>
    <t>Bablu Karmakar</t>
  </si>
  <si>
    <t>Ganga Apartment, Flat No.301, 246, M.B.Road, P.O.Birati, P.S. Nimta, Pin-700051</t>
  </si>
  <si>
    <t>Fatik Goswami</t>
  </si>
  <si>
    <t>village and P.O. Nakajuri, District - Bankura, PIN-722144</t>
  </si>
  <si>
    <t>Utsarga Apartment, 2nd Floor, 19, New Shibtala Road, Bansdroni, Kolkata-700070</t>
  </si>
  <si>
    <t xml:space="preserve"> Kantilal manilal &amp; co.pvt.ltd.</t>
  </si>
  <si>
    <t>Rajesh Gorai</t>
  </si>
  <si>
    <t>Station Road, Kalimela, PO &amp; PS-Bishnupur, Dist-Bankura, PIN-722122, West Bengal</t>
  </si>
  <si>
    <t>Haridas Kundu</t>
  </si>
  <si>
    <t>Village &amp; P.O.-Panchal, DT-Bankura (W.B), PIN-722157</t>
  </si>
  <si>
    <t>Sushil Kumar Ghosh</t>
  </si>
  <si>
    <t>Village/PO - Bartana, PS -Bhograi, Dist - Balasore, Odisha, PIN-756038</t>
  </si>
  <si>
    <t>P.O. Masunda, North 24 paraganas, PIN-743711</t>
  </si>
  <si>
    <t>Ajay Kumar Singh</t>
  </si>
  <si>
    <t>B.T.Road, Khardah(M), P.O-Sukchar, P.S.Khardah, N24, Paraganas-700115 (W.B)</t>
  </si>
  <si>
    <t>Topline Agencies Pvt. Ltd.</t>
  </si>
  <si>
    <t>Abhay Kumar Singh</t>
  </si>
  <si>
    <t xml:space="preserve">SUBASH NAGAR HOUSING COMPLEX
BLOCK-C1,  FLAT NO. 305
PO- PRAVASH NAGAR, DIST.-HOOGHLY
</t>
  </si>
  <si>
    <t>Barmeshwar Pandey</t>
  </si>
  <si>
    <t>Premnagar, Road No.5, PO-Telco Jamshedpur, jharkhand-831004</t>
  </si>
  <si>
    <t>WHOLLY REJECTED</t>
  </si>
  <si>
    <t>Om Trading Co</t>
  </si>
  <si>
    <t>Post Office Road, Naugachia, Bhagalpur, Bihar-853204</t>
  </si>
  <si>
    <t>158, Lenin Sarani, Kolkata-13</t>
  </si>
  <si>
    <t>Vill +Post+PS----Goghat,
Dist-Hooghly, PIN-712614</t>
  </si>
  <si>
    <t>Aviagen India Poultry Breeding Company Private Limited</t>
  </si>
  <si>
    <t>Yosoda Enterprises</t>
  </si>
  <si>
    <t> 290761</t>
  </si>
  <si>
    <t>Jamlpur Gogri Khagaria Bihar-851203</t>
  </si>
  <si>
    <t>227, A.J.C Bose Road, Anandalok Building, room No.202, Block-B, Kolkata-700020</t>
  </si>
  <si>
    <t>M/S Thanmull Keshawdeo</t>
  </si>
  <si>
    <t>Total</t>
  </si>
  <si>
    <t>fully admitted</t>
  </si>
  <si>
    <t>wholly rejected</t>
  </si>
  <si>
    <t>Primary Security</t>
  </si>
  <si>
    <t>First Charge on the entire block assets of the company</t>
  </si>
  <si>
    <t>Collateral Security</t>
  </si>
  <si>
    <t>Guarantees</t>
  </si>
  <si>
    <t>Personal guarantee of Mr. G.P Bagla, Ms Archana Bagla and Mr. Harish Bagla and Corporate Guarantee of M/s. Amrit Feeds Limited</t>
  </si>
  <si>
    <t xml:space="preserve">E-521,Sitapura Indusrial Area, Jaipur-302022, Rajasthan </t>
  </si>
  <si>
    <t>SHREE SHREE SALASAR HANUMAN TRADERS,</t>
  </si>
  <si>
    <t>Natural City,Block-G,Flat No.5B,5th Floor,43
Shyamnagar Road,Bangur Avenue,North 24
Parganas,Kolkata-700055.</t>
  </si>
  <si>
    <t>1E, Burmen Street (2nd floor), kolkat-700007</t>
  </si>
  <si>
    <t>Appejay Chambers, 1st floor, wallace street, Fort, Mumabai-400001</t>
  </si>
  <si>
    <t>1st Floor, Kaila Devi Market, Tejendranath ki Gali, Dal bazar, Lashkar, Gwalior, M.P-474001</t>
  </si>
  <si>
    <t>Elayamuthur, PO Gandhi Nagar, Udumalpet Taluk, Tiruppur District, PIN-642154, Tamil Nadu</t>
  </si>
  <si>
    <t>101, Sangeeta Apartments, 14/59, Civil Lines-Kanpur</t>
  </si>
  <si>
    <t>Industrial Area, Kosmibetual, Betu-460001, Madhya Pradesh</t>
  </si>
  <si>
    <t>Natural City,Block-G,Flat No.5B,5th Floor,43
Shyamnagar Road,Bangur Avenue,North 24
Parganas,Kolkata-700055,</t>
  </si>
  <si>
    <t>Bulbulchandi, Malda-732122, West Bengal</t>
  </si>
  <si>
    <t>Chawani Bazar, P.O.Jhunjhunu, Rajasthan-333001</t>
  </si>
  <si>
    <t>303, vardhman capital mall, gulabi bagh, delhi-110042</t>
  </si>
  <si>
    <t>187, Rabindra Sarani, 2nd Floor, Room No.69, kolkata-700007</t>
  </si>
  <si>
    <t>wholly accepted</t>
  </si>
  <si>
    <t>partly accepted</t>
  </si>
  <si>
    <t>24, Burtolla Street, Kolkata-700007</t>
  </si>
  <si>
    <t>Kamakhya(India) Limited</t>
  </si>
  <si>
    <t>Cherry Foodgrains Limited</t>
  </si>
  <si>
    <t>Gopal Trading Co.</t>
  </si>
  <si>
    <t>Dev Security Services</t>
  </si>
  <si>
    <t xml:space="preserve">4th Floor, Flat-D/2, EA-1/3, Deshbandhu Nagar, Rajarhat Gopalpur (m), north 24 Paraganas, Desh Bandhu Nagar, west bengal, Kolkata-700059, </t>
  </si>
  <si>
    <t>Sandeep Kumar Choudhary</t>
  </si>
  <si>
    <t>Madhur Highseas Pvt. Ltd.</t>
  </si>
  <si>
    <t>BM, 130 west, Shalimar Bagh, near modern public school, new delhi-110088</t>
  </si>
  <si>
    <t>Shivam Chemicals Pvt. Ltd.</t>
  </si>
  <si>
    <t>V.G.Rajbharanither</t>
  </si>
  <si>
    <t>V.G.Rajbharanither, No.2, EZHIL Nagar, DNDIPUDHUR, COIMBATOR-641016</t>
  </si>
  <si>
    <t>SHREE VAISHNO DEVI TRADERS,</t>
  </si>
  <si>
    <t>Natural City,Block-G,Flat No.5B,5th Floor,43 Shyamnagar Road,Bangur Avenue,North 24 Parganas,Kolkata-700055.</t>
  </si>
  <si>
    <t>Alok Kumar Ghosha</t>
  </si>
  <si>
    <t>25, Baranashi Ghosh Street, Girish Park, Kolkata-700007</t>
  </si>
  <si>
    <t>Arun Kumar Singh</t>
  </si>
  <si>
    <t>Village +Post-Adampur, Dist-Siwan Bihar-841504</t>
  </si>
  <si>
    <t>Subhas Yadav</t>
  </si>
  <si>
    <t>Village-Phulwariya, Post-karsar, Dist-Siwan, Bihar, Pin-841504</t>
  </si>
  <si>
    <t>SHREE RIDHI SIDHI TRADERS,</t>
  </si>
  <si>
    <t>Natural City,Block-G,Flat No.5A,5th Floor,43
Shyamnagar Road,Bangur Avenue,North 24
Parganas,Kolkata-700055.</t>
  </si>
  <si>
    <t>Asim Paul</t>
  </si>
  <si>
    <t>Gobindanagar, madarpur, Noida-741245</t>
  </si>
  <si>
    <t xml:space="preserve">Asansol, Bhagat Singh Chowk </t>
  </si>
  <si>
    <t xml:space="preserve">IFFCO Tokio General Insurance Company </t>
  </si>
  <si>
    <t>IFFCO Tower-II, Plot No.3, Sector 29, Gurugram, Haryana -122001</t>
  </si>
  <si>
    <t>OPERATIONAL CREDITORS ( WORKMEN &amp; EMPLOYEES)</t>
  </si>
  <si>
    <t>DNP Foods Limited</t>
  </si>
  <si>
    <t>A-1-251-1 &amp; 2, G.I.D.C, near Gol Canteen, Umbergam-396171, Gujarat.</t>
  </si>
  <si>
    <t>Snowman Logistics Limited</t>
  </si>
  <si>
    <t>Plot No. M-8, Taloja Industrial Area, MIDC, Raigad, Navi Mumabi, Maharashtra-410206</t>
  </si>
  <si>
    <t>fully accepted</t>
  </si>
  <si>
    <t>Heritage Nutrivet Limited</t>
  </si>
  <si>
    <t xml:space="preserve">#6-3-541/C, Panjagutta, Hyderabad, Telngana, PIN-500082, </t>
  </si>
  <si>
    <t>HDFC Bank Limited</t>
  </si>
  <si>
    <t>HDFC Bank Limited
Department of Special Operations
"Jardine House"
1st Floor, 4, Clive Row, Kolkata-700001
Mob-9674713082</t>
  </si>
  <si>
    <t>Annexure II</t>
  </si>
  <si>
    <t>B</t>
  </si>
  <si>
    <t>SILO in feed plant located at Nakaijuri, Bankura in the state of West Bengal.</t>
  </si>
  <si>
    <t>Atanu Das</t>
  </si>
  <si>
    <t>20, Hare Krishna Sett Lane, Block-B, Flat No-22, Kolkata-700050</t>
  </si>
  <si>
    <t>Saurabh  Saxena</t>
  </si>
  <si>
    <t>Jubilant Life Sciences Limited
1A, Sector 16A,  Film City, Noida-201301, Uttar Pradesh</t>
  </si>
  <si>
    <t>Mithun Chakraborty</t>
  </si>
  <si>
    <t>97, Girish Ghosh Road, Nabapally, Barast, Bhadrabari,  Dist-24 PGS (N), Kolkata-700126, West Bengal.</t>
  </si>
  <si>
    <t xml:space="preserve">(i) Charge on the current assets by way of hypothecation on entire assets of company including raw materials, stock in progress, finished goods, spares, sundry debtors and other current assets of the Corporate Debtor.
</t>
  </si>
  <si>
    <t>Ankit Pulses Private Limited</t>
  </si>
  <si>
    <t>Dinesh Kumar Sanjeev Kumar</t>
  </si>
  <si>
    <t xml:space="preserve">Kali Mandir Road, Naugachia, Bhagalpur, Bihar-853204, </t>
  </si>
  <si>
    <t>P 132A, CIT Road, Scheme VIM,OPP NY Saloon, Kankurgachi, Kolkata-700054</t>
  </si>
  <si>
    <t xml:space="preserve">Natural Remedies Private Limited </t>
  </si>
  <si>
    <t>19th, K M Stone, Hosur road, Electronic city post, Bangalore-560100</t>
  </si>
  <si>
    <r>
      <rPr>
        <b/>
        <sz val="11"/>
        <color theme="1"/>
        <rFont val="Book Antiqua"/>
        <family val="1"/>
      </rPr>
      <t>Notes
1.</t>
    </r>
    <r>
      <rPr>
        <sz val="11"/>
        <color theme="1"/>
        <rFont val="Book Antiqua"/>
        <family val="1"/>
      </rPr>
      <t>Incorporated the claim of DNP Foods Limited vide NCLT, Kolkata bench order dated 05.04.2021.</t>
    </r>
    <r>
      <rPr>
        <b/>
        <sz val="11"/>
        <color theme="1"/>
        <rFont val="Book Antiqua"/>
        <family val="1"/>
      </rPr>
      <t xml:space="preserve">
2.</t>
    </r>
    <r>
      <rPr>
        <sz val="11"/>
        <color theme="1"/>
        <rFont val="Book Antiqua"/>
        <family val="1"/>
      </rPr>
      <t>Incorporated the claim of HDFC Bank Limited pursuant to the order of NCLT, Kolkata bench dated 23.08.2021.
3.Incorporated the claim of Dinesh Kumar Sanjeev Kumar &amp; Ankit Pulses Private Limited vide NCLT, Kolkata bench order dated 03.11.2021
4.Incorporated the claim of  NATURAL REMEDIES PRIVATE LIMITED vide NCLT, Kolkata bench order dated 08.02.2022</t>
    </r>
  </si>
  <si>
    <r>
      <t>Amrit Hatcheries Private Limited-in Liquidation
List of Stakeholders as on 01</t>
    </r>
    <r>
      <rPr>
        <b/>
        <sz val="11"/>
        <color theme="1"/>
        <rFont val="Book Antiqua"/>
        <family val="1"/>
      </rPr>
      <t>.03.2022*</t>
    </r>
    <r>
      <rPr>
        <b/>
        <sz val="11"/>
        <color rgb="FF000000"/>
        <rFont val="Book Antiqua"/>
        <family val="1"/>
      </rPr>
      <t xml:space="preserve">
(pursuant to claims received on or before</t>
    </r>
    <r>
      <rPr>
        <b/>
        <sz val="11"/>
        <color theme="1"/>
        <rFont val="Book Antiqua"/>
        <family val="1"/>
      </rPr>
      <t xml:space="preserve"> 09.09.2020)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</si>
</sst>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7">
    <font>
      <sz val="11"/>
      <color theme="1"/>
      <name val="Calibri"/>
      <family val="2"/>
      <scheme val="minor"/>
    </font>
    <font>
      <sz val="11"/>
      <color theme="1"/>
      <name val="Calibri"/>
      <family val="2"/>
      <scheme val="minor"/>
    </font>
    <font>
      <b/>
      <sz val="11"/>
      <color rgb="FF000000"/>
      <name val="Book Antiqua"/>
      <family val="1"/>
    </font>
    <font>
      <sz val="11"/>
      <color theme="1"/>
      <name val="Book Antiqua"/>
      <family val="1"/>
    </font>
    <font>
      <sz val="11"/>
      <color rgb="FF000000"/>
      <name val="Book Antiqua"/>
      <family val="1"/>
    </font>
    <font>
      <b/>
      <i/>
      <sz val="11"/>
      <color theme="1"/>
      <name val="Book Antiqua"/>
      <family val="1"/>
    </font>
    <font>
      <b/>
      <sz val="11"/>
      <color theme="1"/>
      <name val="Book Antiqua"/>
      <family val="1"/>
    </font>
    <font>
      <sz val="11"/>
      <color theme="1"/>
      <name val="Bookanti"/>
    </font>
    <font>
      <sz val="11"/>
      <name val="Book Antiqua"/>
      <family val="1"/>
    </font>
    <font>
      <b/>
      <sz val="14"/>
      <color theme="1"/>
      <name val="Book Antiqua"/>
      <family val="1"/>
    </font>
    <font>
      <b/>
      <u/>
      <sz val="11"/>
      <color theme="1"/>
      <name val="Book Antiqua"/>
      <family val="1"/>
    </font>
    <font>
      <b/>
      <sz val="12"/>
      <color theme="1"/>
      <name val="Book Antiqua"/>
      <family val="1"/>
    </font>
    <font>
      <b/>
      <sz val="11"/>
      <name val="Book Antiqua"/>
      <family val="1"/>
    </font>
    <font>
      <sz val="11"/>
      <color rgb="FFFF0000"/>
      <name val="Bookanti"/>
    </font>
    <font>
      <b/>
      <sz val="11"/>
      <color theme="1"/>
      <name val="Bookanti"/>
    </font>
    <font>
      <sz val="11"/>
      <color rgb="FF222222"/>
      <name val="Book Antiqua"/>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3" fillId="2" borderId="0" xfId="0" applyFont="1" applyFill="1"/>
    <xf numFmtId="0" fontId="2" fillId="2" borderId="1" xfId="0" applyFont="1" applyFill="1" applyBorder="1" applyAlignment="1">
      <alignment horizontal="center" wrapText="1"/>
    </xf>
    <xf numFmtId="0" fontId="2" fillId="2" borderId="1" xfId="0" applyFont="1" applyFill="1" applyBorder="1" applyAlignment="1"/>
    <xf numFmtId="0" fontId="2" fillId="2" borderId="3" xfId="0" applyFont="1" applyFill="1" applyBorder="1" applyAlignment="1">
      <alignment horizontal="center"/>
    </xf>
    <xf numFmtId="0" fontId="2" fillId="2" borderId="3" xfId="0" applyFont="1" applyFill="1" applyBorder="1" applyAlignment="1">
      <alignment wrapText="1"/>
    </xf>
    <xf numFmtId="0" fontId="2" fillId="2" borderId="1" xfId="0" applyFont="1" applyFill="1" applyBorder="1" applyAlignment="1">
      <alignment wrapText="1"/>
    </xf>
    <xf numFmtId="0" fontId="4" fillId="2" borderId="1" xfId="0" applyFont="1" applyFill="1" applyBorder="1" applyAlignment="1">
      <alignment horizontal="center" vertical="center"/>
    </xf>
    <xf numFmtId="0" fontId="2" fillId="2" borderId="1" xfId="0" applyFont="1" applyFill="1" applyBorder="1" applyAlignment="1">
      <alignment horizontal="center"/>
    </xf>
    <xf numFmtId="0" fontId="3" fillId="0" borderId="0" xfId="0" applyFont="1"/>
    <xf numFmtId="0" fontId="3" fillId="0" borderId="0" xfId="0" applyFont="1" applyAlignment="1">
      <alignment vertical="center"/>
    </xf>
    <xf numFmtId="0" fontId="3" fillId="0" borderId="1" xfId="0" applyFont="1" applyBorder="1"/>
    <xf numFmtId="0" fontId="7" fillId="2" borderId="0" xfId="0" applyFont="1" applyFill="1"/>
    <xf numFmtId="0" fontId="3" fillId="0" borderId="1" xfId="0" applyFont="1" applyFill="1" applyBorder="1"/>
    <xf numFmtId="0" fontId="3" fillId="0" borderId="1" xfId="0" applyFont="1" applyFill="1" applyBorder="1" applyAlignment="1">
      <alignment wrapText="1"/>
    </xf>
    <xf numFmtId="164" fontId="3" fillId="0" borderId="1" xfId="1" applyNumberFormat="1" applyFont="1" applyFill="1" applyBorder="1" applyAlignment="1">
      <alignment horizontal="center"/>
    </xf>
    <xf numFmtId="0" fontId="3" fillId="0" borderId="1" xfId="0" applyFont="1" applyBorder="1" applyAlignment="1">
      <alignment horizontal="left" wrapText="1"/>
    </xf>
    <xf numFmtId="0" fontId="2" fillId="2" borderId="1" xfId="0" applyFont="1" applyFill="1" applyBorder="1" applyAlignment="1">
      <alignment horizontal="center" wrapText="1"/>
    </xf>
    <xf numFmtId="0" fontId="4" fillId="0" borderId="1" xfId="0" applyFont="1" applyFill="1" applyBorder="1" applyAlignment="1">
      <alignment horizontal="center" wrapText="1"/>
    </xf>
    <xf numFmtId="4" fontId="3" fillId="0" borderId="1" xfId="0" applyNumberFormat="1" applyFont="1" applyFill="1" applyBorder="1"/>
    <xf numFmtId="1" fontId="3" fillId="0" borderId="1" xfId="0" applyNumberFormat="1" applyFont="1" applyBorder="1"/>
    <xf numFmtId="4" fontId="6" fillId="0" borderId="1" xfId="0" applyNumberFormat="1" applyFont="1" applyBorder="1"/>
    <xf numFmtId="4"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xf>
    <xf numFmtId="4" fontId="2" fillId="0" borderId="1" xfId="0" applyNumberFormat="1" applyFont="1" applyFill="1" applyBorder="1" applyAlignment="1">
      <alignment horizontal="center"/>
    </xf>
    <xf numFmtId="0" fontId="2" fillId="2" borderId="1" xfId="0" applyFont="1" applyFill="1" applyBorder="1" applyAlignment="1">
      <alignment horizontal="left" wrapText="1"/>
    </xf>
    <xf numFmtId="3" fontId="4" fillId="0" borderId="3" xfId="0" applyNumberFormat="1" applyFont="1" applyFill="1" applyBorder="1" applyAlignment="1">
      <alignment horizontal="center" vertical="center"/>
    </xf>
    <xf numFmtId="164" fontId="3" fillId="0" borderId="1" xfId="1" applyNumberFormat="1" applyFont="1" applyBorder="1" applyAlignment="1">
      <alignment horizontal="left" wrapText="1"/>
    </xf>
    <xf numFmtId="0" fontId="4" fillId="2" borderId="1" xfId="0" applyFont="1" applyFill="1" applyBorder="1" applyAlignment="1">
      <alignment vertical="center"/>
    </xf>
    <xf numFmtId="4" fontId="3" fillId="0" borderId="1" xfId="0" applyNumberFormat="1" applyFont="1" applyFill="1" applyBorder="1" applyAlignment="1">
      <alignment horizontal="left" wrapText="1"/>
    </xf>
    <xf numFmtId="0" fontId="3" fillId="0" borderId="1" xfId="0" applyFont="1" applyBorder="1" applyAlignment="1">
      <alignment wrapText="1"/>
    </xf>
    <xf numFmtId="4" fontId="3" fillId="0" borderId="1" xfId="0" applyNumberFormat="1" applyFont="1" applyFill="1" applyBorder="1" applyAlignment="1">
      <alignment horizontal="left"/>
    </xf>
    <xf numFmtId="43" fontId="3" fillId="0" borderId="1" xfId="1" applyFont="1" applyBorder="1"/>
    <xf numFmtId="0" fontId="8" fillId="0" borderId="1" xfId="0" applyFont="1" applyBorder="1"/>
    <xf numFmtId="164" fontId="8" fillId="0" borderId="1" xfId="1" applyNumberFormat="1" applyFont="1" applyBorder="1" applyAlignment="1">
      <alignment horizontal="left" wrapText="1"/>
    </xf>
    <xf numFmtId="0" fontId="3" fillId="0" borderId="1" xfId="0" applyFont="1" applyFill="1" applyBorder="1" applyAlignment="1">
      <alignment vertical="top"/>
    </xf>
    <xf numFmtId="0" fontId="3" fillId="0" borderId="1" xfId="0" applyFont="1" applyFill="1" applyBorder="1" applyAlignment="1">
      <alignment horizontal="center" vertical="center" wrapText="1"/>
    </xf>
    <xf numFmtId="3" fontId="12" fillId="0" borderId="1" xfId="0" applyNumberFormat="1" applyFont="1" applyBorder="1"/>
    <xf numFmtId="4" fontId="12" fillId="0" borderId="1" xfId="0" applyNumberFormat="1" applyFont="1" applyBorder="1"/>
    <xf numFmtId="0" fontId="2" fillId="2" borderId="1" xfId="0" applyFont="1" applyFill="1" applyBorder="1" applyAlignment="1">
      <alignment horizontal="center" vertical="center"/>
    </xf>
    <xf numFmtId="0" fontId="2" fillId="2" borderId="14" xfId="0" applyFont="1" applyFill="1" applyBorder="1" applyAlignment="1">
      <alignment horizontal="center" wrapText="1"/>
    </xf>
    <xf numFmtId="0" fontId="3" fillId="0" borderId="1" xfId="0" applyFont="1" applyFill="1" applyBorder="1" applyAlignment="1">
      <alignment horizontal="center"/>
    </xf>
    <xf numFmtId="0" fontId="14" fillId="2" borderId="0" xfId="0" applyFont="1" applyFill="1"/>
    <xf numFmtId="0" fontId="3" fillId="0" borderId="1" xfId="0" applyFont="1" applyBorder="1" applyAlignment="1"/>
    <xf numFmtId="43" fontId="6" fillId="2" borderId="1" xfId="0" applyNumberFormat="1" applyFont="1" applyFill="1" applyBorder="1" applyAlignment="1">
      <alignment wrapText="1"/>
    </xf>
    <xf numFmtId="0" fontId="6" fillId="0" borderId="1" xfId="0" applyFont="1" applyFill="1" applyBorder="1"/>
    <xf numFmtId="43" fontId="6" fillId="0" borderId="1" xfId="0" applyNumberFormat="1" applyFont="1" applyFill="1" applyBorder="1"/>
    <xf numFmtId="0" fontId="6" fillId="2" borderId="1" xfId="0" applyFont="1" applyFill="1" applyBorder="1" applyAlignment="1">
      <alignment wrapText="1"/>
    </xf>
    <xf numFmtId="43" fontId="3" fillId="2" borderId="0" xfId="0" applyNumberFormat="1" applyFont="1" applyFill="1"/>
    <xf numFmtId="0" fontId="3" fillId="0" borderId="1" xfId="0" applyFont="1" applyFill="1" applyBorder="1" applyAlignment="1">
      <alignment vertical="top" wrapText="1"/>
    </xf>
    <xf numFmtId="4" fontId="3" fillId="0" borderId="1" xfId="0" applyNumberFormat="1" applyFont="1" applyFill="1" applyBorder="1" applyAlignment="1">
      <alignment horizontal="left" vertical="center" wrapText="1"/>
    </xf>
    <xf numFmtId="43" fontId="3" fillId="0" borderId="1" xfId="1" applyFont="1" applyFill="1" applyBorder="1" applyAlignment="1">
      <alignment vertical="top" wrapText="1"/>
    </xf>
    <xf numFmtId="164" fontId="3" fillId="0" borderId="1" xfId="1" applyNumberFormat="1" applyFont="1" applyFill="1" applyBorder="1" applyAlignment="1">
      <alignment horizontal="left" wrapText="1"/>
    </xf>
    <xf numFmtId="0" fontId="7" fillId="0" borderId="0" xfId="0" applyFont="1" applyFill="1"/>
    <xf numFmtId="0" fontId="8" fillId="0" borderId="1" xfId="0" applyFont="1" applyFill="1" applyBorder="1" applyAlignment="1">
      <alignment vertical="top" wrapText="1"/>
    </xf>
    <xf numFmtId="0" fontId="3" fillId="0" borderId="1" xfId="0" applyFont="1" applyFill="1" applyBorder="1" applyAlignment="1">
      <alignment horizontal="right" wrapText="1"/>
    </xf>
    <xf numFmtId="0" fontId="13" fillId="0" borderId="0" xfId="0" applyFont="1" applyFill="1"/>
    <xf numFmtId="43" fontId="3" fillId="0" borderId="1" xfId="1" applyFont="1" applyFill="1" applyBorder="1" applyAlignment="1">
      <alignment horizontal="right" vertical="top" wrapText="1"/>
    </xf>
    <xf numFmtId="4" fontId="3" fillId="0" borderId="1" xfId="0" applyNumberFormat="1" applyFont="1" applyFill="1" applyBorder="1" applyAlignment="1">
      <alignment horizontal="right" wrapText="1"/>
    </xf>
    <xf numFmtId="43" fontId="3" fillId="0" borderId="1" xfId="2" applyFont="1" applyFill="1" applyBorder="1" applyAlignment="1">
      <alignment wrapText="1"/>
    </xf>
    <xf numFmtId="3" fontId="3" fillId="0" borderId="1" xfId="0" applyNumberFormat="1" applyFont="1" applyFill="1" applyBorder="1" applyAlignment="1">
      <alignment horizontal="right" wrapText="1"/>
    </xf>
    <xf numFmtId="3" fontId="3" fillId="0" borderId="1" xfId="0" applyNumberFormat="1" applyFont="1" applyFill="1" applyBorder="1" applyAlignment="1">
      <alignment wrapText="1"/>
    </xf>
    <xf numFmtId="0" fontId="3" fillId="0" borderId="1" xfId="0" applyFont="1" applyFill="1" applyBorder="1" applyAlignment="1">
      <alignment vertical="center"/>
    </xf>
    <xf numFmtId="0" fontId="3" fillId="0" borderId="0" xfId="0" applyFont="1" applyFill="1"/>
    <xf numFmtId="0" fontId="8" fillId="0" borderId="1" xfId="0" applyFont="1" applyFill="1" applyBorder="1" applyAlignment="1">
      <alignment horizontal="center"/>
    </xf>
    <xf numFmtId="0" fontId="8" fillId="0" borderId="1" xfId="0" applyFont="1" applyFill="1" applyBorder="1" applyAlignment="1">
      <alignment vertical="top"/>
    </xf>
    <xf numFmtId="43" fontId="8" fillId="0" borderId="1" xfId="1" applyFont="1" applyFill="1" applyBorder="1" applyAlignment="1">
      <alignment vertical="center"/>
    </xf>
    <xf numFmtId="43" fontId="3" fillId="0" borderId="1" xfId="1" applyFont="1" applyFill="1" applyBorder="1" applyAlignment="1">
      <alignment horizontal="right" vertical="center"/>
    </xf>
    <xf numFmtId="43" fontId="8" fillId="0" borderId="1" xfId="1" applyFont="1" applyFill="1" applyBorder="1" applyAlignment="1"/>
    <xf numFmtId="43" fontId="3" fillId="0" borderId="1" xfId="1" applyFont="1" applyFill="1" applyBorder="1" applyAlignment="1"/>
    <xf numFmtId="0" fontId="8" fillId="0" borderId="1" xfId="0" applyFont="1" applyFill="1" applyBorder="1" applyAlignment="1">
      <alignment vertical="center"/>
    </xf>
    <xf numFmtId="43" fontId="3" fillId="0" borderId="1" xfId="1" applyFont="1" applyFill="1" applyBorder="1" applyAlignment="1">
      <alignment vertical="center"/>
    </xf>
    <xf numFmtId="43" fontId="8" fillId="0" borderId="1" xfId="1" applyFont="1" applyFill="1" applyBorder="1"/>
    <xf numFmtId="43" fontId="3" fillId="0" borderId="1" xfId="1" applyFont="1" applyFill="1" applyBorder="1" applyAlignment="1">
      <alignment horizontal="right"/>
    </xf>
    <xf numFmtId="0" fontId="15" fillId="0" borderId="1" xfId="0" applyFont="1" applyFill="1" applyBorder="1" applyAlignment="1">
      <alignment horizontal="right"/>
    </xf>
    <xf numFmtId="43" fontId="1" fillId="0" borderId="1" xfId="1" applyFont="1" applyFill="1" applyBorder="1" applyAlignment="1">
      <alignment horizontal="right"/>
    </xf>
    <xf numFmtId="43" fontId="16" fillId="0" borderId="1" xfId="1" applyFont="1" applyFill="1" applyBorder="1" applyAlignment="1">
      <alignment vertical="center"/>
    </xf>
    <xf numFmtId="43" fontId="1" fillId="0" borderId="1" xfId="1" applyFont="1" applyFill="1" applyBorder="1" applyAlignment="1">
      <alignment horizontal="right" vertical="center"/>
    </xf>
    <xf numFmtId="0" fontId="6" fillId="0" borderId="0" xfId="0" applyFont="1" applyFill="1"/>
    <xf numFmtId="0" fontId="2" fillId="2" borderId="4" xfId="0" applyFont="1" applyFill="1" applyBorder="1" applyAlignment="1">
      <alignment horizontal="center"/>
    </xf>
    <xf numFmtId="0" fontId="2" fillId="2" borderId="5" xfId="0" applyFont="1" applyFill="1" applyBorder="1" applyAlignment="1">
      <alignment horizontal="center"/>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2" fillId="2" borderId="1" xfId="0" applyFont="1" applyFill="1" applyBorder="1" applyAlignment="1">
      <alignment horizontal="center" wrapText="1"/>
    </xf>
    <xf numFmtId="4" fontId="3" fillId="0" borderId="1" xfId="0" applyNumberFormat="1" applyFont="1" applyFill="1" applyBorder="1" applyAlignment="1">
      <alignment horizontal="center" vertical="top" wrapText="1"/>
    </xf>
    <xf numFmtId="0" fontId="10" fillId="0" borderId="1" xfId="0" applyFont="1" applyFill="1" applyBorder="1" applyAlignment="1">
      <alignment horizontal="center"/>
    </xf>
    <xf numFmtId="0" fontId="10" fillId="0" borderId="1" xfId="0" applyFont="1" applyFill="1" applyBorder="1" applyAlignment="1">
      <alignment horizontal="center" vertical="top" wrapText="1"/>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10" fillId="0" borderId="1" xfId="0" applyFont="1" applyFill="1" applyBorder="1" applyAlignment="1">
      <alignment horizontal="left" wrapText="1"/>
    </xf>
    <xf numFmtId="0" fontId="10" fillId="0" borderId="1" xfId="0" applyFont="1" applyBorder="1" applyAlignment="1">
      <alignment horizontal="center"/>
    </xf>
    <xf numFmtId="0" fontId="9" fillId="0" borderId="1" xfId="0" applyFont="1" applyBorder="1" applyAlignment="1">
      <alignment horizontal="center"/>
    </xf>
    <xf numFmtId="0" fontId="10" fillId="0" borderId="1" xfId="0" applyFont="1" applyBorder="1" applyAlignment="1">
      <alignment horizontal="center" vertical="top" wrapText="1"/>
    </xf>
    <xf numFmtId="0" fontId="3" fillId="0" borderId="4" xfId="0" applyFont="1" applyBorder="1" applyAlignment="1">
      <alignment horizontal="left"/>
    </xf>
    <xf numFmtId="0" fontId="3" fillId="0" borderId="9" xfId="0" applyFont="1" applyBorder="1" applyAlignment="1">
      <alignment horizontal="left"/>
    </xf>
    <xf numFmtId="0" fontId="3" fillId="0" borderId="5" xfId="0" applyFont="1" applyBorder="1" applyAlignment="1">
      <alignment horizontal="left"/>
    </xf>
    <xf numFmtId="4" fontId="11" fillId="0" borderId="1" xfId="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2" fillId="2" borderId="1" xfId="0" applyFont="1" applyFill="1" applyBorder="1" applyAlignment="1">
      <alignment horizontal="center" vertical="center"/>
    </xf>
    <xf numFmtId="0" fontId="6" fillId="0" borderId="1" xfId="0" applyFont="1" applyFill="1" applyBorder="1" applyAlignment="1">
      <alignment horizontal="center"/>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4"/>
    </sheetView>
  </sheetViews>
  <sheetFormatPr defaultRowHeight="16.5"/>
  <cols>
    <col min="1" max="1" width="11.7109375" style="9" customWidth="1"/>
    <col min="2" max="2" width="44.140625" style="9" customWidth="1"/>
    <col min="3" max="3" width="19" style="9" customWidth="1"/>
    <col min="4" max="4" width="22.42578125" style="9" customWidth="1"/>
    <col min="5" max="16384" width="9.140625" style="9"/>
  </cols>
  <sheetData>
    <row r="1" spans="1:4" ht="15" customHeight="1">
      <c r="A1" s="82" t="s">
        <v>261</v>
      </c>
      <c r="B1" s="82"/>
      <c r="C1" s="82"/>
      <c r="D1" s="82"/>
    </row>
    <row r="2" spans="1:4" ht="22.5" customHeight="1">
      <c r="A2" s="82"/>
      <c r="B2" s="82"/>
      <c r="C2" s="82"/>
      <c r="D2" s="82"/>
    </row>
    <row r="3" spans="1:4" ht="6.75" customHeight="1">
      <c r="A3" s="82"/>
      <c r="B3" s="82"/>
      <c r="C3" s="82"/>
      <c r="D3" s="82"/>
    </row>
    <row r="4" spans="1:4" ht="20.25" customHeight="1">
      <c r="A4" s="82"/>
      <c r="B4" s="82"/>
      <c r="C4" s="82"/>
      <c r="D4" s="82"/>
    </row>
    <row r="5" spans="1:4" ht="60.75">
      <c r="A5" s="2" t="s">
        <v>1</v>
      </c>
      <c r="B5" s="8" t="s">
        <v>13</v>
      </c>
      <c r="C5" s="2" t="s">
        <v>6</v>
      </c>
      <c r="D5" s="2" t="s">
        <v>5</v>
      </c>
    </row>
    <row r="6" spans="1:4" ht="39" customHeight="1">
      <c r="A6" s="8">
        <v>1</v>
      </c>
      <c r="B6" s="3" t="s">
        <v>2</v>
      </c>
      <c r="C6" s="22">
        <f>'FC '!E14</f>
        <v>829526978.79999995</v>
      </c>
      <c r="D6" s="22">
        <f>'FC '!F14</f>
        <v>828367855.79999995</v>
      </c>
    </row>
    <row r="7" spans="1:4" ht="100.5" customHeight="1">
      <c r="A7" s="4">
        <v>2</v>
      </c>
      <c r="B7" s="5" t="s">
        <v>12</v>
      </c>
      <c r="C7" s="22">
        <f>OC!D67</f>
        <v>1225586635.1599998</v>
      </c>
      <c r="D7" s="26">
        <f>OC!E67</f>
        <v>1052159443.1200001</v>
      </c>
    </row>
    <row r="8" spans="1:4" ht="30.75">
      <c r="A8" s="8">
        <v>3</v>
      </c>
      <c r="B8" s="6" t="s">
        <v>7</v>
      </c>
      <c r="C8" s="23">
        <f>'WORKMEN &amp; EMPLOYEE'!D50</f>
        <v>9678495.5299999993</v>
      </c>
      <c r="D8" s="23">
        <f>'WORKMEN &amp; EMPLOYEE'!E50</f>
        <v>6474449</v>
      </c>
    </row>
    <row r="9" spans="1:4" ht="30" customHeight="1">
      <c r="A9" s="8">
        <v>4</v>
      </c>
      <c r="B9" s="25" t="s">
        <v>27</v>
      </c>
      <c r="C9" s="23">
        <f>'OTHER STAKEHOLDER'!D9</f>
        <v>0</v>
      </c>
      <c r="D9" s="23">
        <f>'OTHER STAKEHOLDER'!E9</f>
        <v>0</v>
      </c>
    </row>
    <row r="10" spans="1:4">
      <c r="A10" s="79" t="s">
        <v>0</v>
      </c>
      <c r="B10" s="80"/>
      <c r="C10" s="24">
        <f>SUM(C6:C9)</f>
        <v>2064792109.4899998</v>
      </c>
      <c r="D10" s="24">
        <f>SUM(D6:D9)</f>
        <v>1887001747.9200001</v>
      </c>
    </row>
    <row r="11" spans="1:4" ht="15" customHeight="1">
      <c r="A11" s="81"/>
      <c r="B11" s="81"/>
      <c r="C11" s="81"/>
      <c r="D11" s="81"/>
    </row>
    <row r="12" spans="1:4" ht="171" customHeight="1">
      <c r="A12" s="83" t="s">
        <v>260</v>
      </c>
      <c r="B12" s="83"/>
      <c r="C12" s="83"/>
      <c r="D12" s="83"/>
    </row>
    <row r="13" spans="1:4">
      <c r="A13" s="10"/>
      <c r="B13" s="10"/>
      <c r="C13" s="10"/>
      <c r="D13" s="10"/>
    </row>
  </sheetData>
  <mergeCells count="4">
    <mergeCell ref="A10:B10"/>
    <mergeCell ref="A11:D11"/>
    <mergeCell ref="A1:D4"/>
    <mergeCell ref="A12:D12"/>
  </mergeCells>
  <pageMargins left="0.7" right="0.7" top="0.75" bottom="0.75" header="0.3" footer="0.3"/>
  <pageSetup paperSize="5"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70" zoomScaleNormal="70" workbookViewId="0">
      <selection activeCell="H12" sqref="H12"/>
    </sheetView>
  </sheetViews>
  <sheetFormatPr defaultRowHeight="15"/>
  <cols>
    <col min="1" max="1" width="9.42578125" customWidth="1"/>
    <col min="2" max="2" width="29.140625" customWidth="1"/>
    <col min="3" max="3" width="21.5703125" customWidth="1"/>
    <col min="4" max="4" width="15.28515625" customWidth="1"/>
    <col min="5" max="5" width="26.85546875" bestFit="1" customWidth="1"/>
    <col min="6" max="6" width="29.140625" bestFit="1" customWidth="1"/>
    <col min="7" max="7" width="13.5703125" customWidth="1"/>
    <col min="8" max="8" width="27.5703125" customWidth="1"/>
    <col min="9" max="9" width="18" customWidth="1"/>
  </cols>
  <sheetData>
    <row r="1" spans="1:10">
      <c r="A1" s="85" t="str">
        <f>'Main Sheet'!A1:D4</f>
        <v xml:space="preserve">Amrit Hatcheries Private Limited-in Liquidation
List of Stakeholders as on 01.03.2022*
(pursuant to claims received on or before 09.09.2020)
</v>
      </c>
      <c r="B1" s="85"/>
      <c r="C1" s="85"/>
      <c r="D1" s="85"/>
      <c r="E1" s="85"/>
      <c r="F1" s="85"/>
      <c r="G1" s="85"/>
      <c r="H1" s="85"/>
      <c r="I1" s="85"/>
    </row>
    <row r="2" spans="1:10">
      <c r="A2" s="85"/>
      <c r="B2" s="85"/>
      <c r="C2" s="85"/>
      <c r="D2" s="85"/>
      <c r="E2" s="85"/>
      <c r="F2" s="85"/>
      <c r="G2" s="85"/>
      <c r="H2" s="85"/>
      <c r="I2" s="85"/>
    </row>
    <row r="3" spans="1:10">
      <c r="A3" s="85"/>
      <c r="B3" s="85"/>
      <c r="C3" s="85"/>
      <c r="D3" s="85"/>
      <c r="E3" s="85"/>
      <c r="F3" s="85"/>
      <c r="G3" s="85"/>
      <c r="H3" s="85"/>
      <c r="I3" s="85"/>
    </row>
    <row r="4" spans="1:10" ht="45">
      <c r="A4" s="17" t="s">
        <v>1</v>
      </c>
      <c r="B4" s="17" t="s">
        <v>15</v>
      </c>
      <c r="C4" s="17" t="s">
        <v>19</v>
      </c>
      <c r="D4" s="17" t="s">
        <v>3</v>
      </c>
      <c r="E4" s="17" t="s">
        <v>10</v>
      </c>
      <c r="F4" s="17" t="s">
        <v>9</v>
      </c>
      <c r="G4" s="17" t="s">
        <v>17</v>
      </c>
      <c r="H4" s="17" t="s">
        <v>20</v>
      </c>
      <c r="I4" s="17" t="s">
        <v>21</v>
      </c>
      <c r="J4" s="40"/>
    </row>
    <row r="5" spans="1:10" ht="30.75" customHeight="1">
      <c r="A5" s="86" t="s">
        <v>24</v>
      </c>
      <c r="B5" s="86"/>
      <c r="C5" s="86"/>
      <c r="D5" s="86"/>
      <c r="E5" s="86"/>
      <c r="F5" s="86"/>
      <c r="G5" s="86"/>
      <c r="H5" s="86"/>
      <c r="I5" s="86"/>
    </row>
    <row r="6" spans="1:10" ht="29.25" customHeight="1">
      <c r="A6" s="86" t="s">
        <v>25</v>
      </c>
      <c r="B6" s="86"/>
      <c r="C6" s="86"/>
      <c r="D6" s="86"/>
      <c r="E6" s="86"/>
      <c r="F6" s="86"/>
      <c r="G6" s="86"/>
      <c r="H6" s="86"/>
      <c r="I6" s="86"/>
    </row>
    <row r="7" spans="1:10" ht="115.5">
      <c r="A7" s="20">
        <v>1</v>
      </c>
      <c r="B7" s="29" t="s">
        <v>36</v>
      </c>
      <c r="C7" s="16" t="s">
        <v>37</v>
      </c>
      <c r="D7" s="18" t="s">
        <v>26</v>
      </c>
      <c r="E7" s="19">
        <v>826972325.13</v>
      </c>
      <c r="F7" s="19">
        <v>826972325.13</v>
      </c>
      <c r="G7" s="15" t="s">
        <v>18</v>
      </c>
      <c r="H7" s="27" t="s">
        <v>30</v>
      </c>
      <c r="I7" s="15" t="s">
        <v>184</v>
      </c>
    </row>
    <row r="8" spans="1:10" ht="132">
      <c r="A8" s="20">
        <v>2</v>
      </c>
      <c r="B8" s="29" t="s">
        <v>242</v>
      </c>
      <c r="C8" s="16" t="s">
        <v>243</v>
      </c>
      <c r="D8" s="18" t="s">
        <v>26</v>
      </c>
      <c r="E8" s="19">
        <v>1395530.67</v>
      </c>
      <c r="F8" s="19">
        <v>1395530.67</v>
      </c>
      <c r="G8" s="15" t="s">
        <v>244</v>
      </c>
      <c r="H8" s="27" t="s">
        <v>30</v>
      </c>
      <c r="I8" s="15" t="s">
        <v>184</v>
      </c>
    </row>
    <row r="9" spans="1:10" ht="16.5">
      <c r="A9" s="84" t="s">
        <v>33</v>
      </c>
      <c r="B9" s="84"/>
      <c r="C9" s="84"/>
      <c r="D9" s="84"/>
      <c r="E9" s="21">
        <f>SUM(E7:E8)</f>
        <v>828367855.79999995</v>
      </c>
      <c r="F9" s="21">
        <f>SUM(F7:F8)</f>
        <v>828367855.79999995</v>
      </c>
      <c r="G9" s="11"/>
      <c r="H9" s="11"/>
      <c r="I9" s="11"/>
    </row>
    <row r="11" spans="1:10">
      <c r="A11" s="86" t="s">
        <v>172</v>
      </c>
      <c r="B11" s="86"/>
      <c r="C11" s="86"/>
      <c r="D11" s="86"/>
      <c r="E11" s="86"/>
      <c r="F11" s="86"/>
      <c r="G11" s="86"/>
      <c r="H11" s="86"/>
      <c r="I11" s="86"/>
    </row>
    <row r="12" spans="1:10" ht="115.5">
      <c r="A12" s="11">
        <v>1</v>
      </c>
      <c r="B12" s="31" t="s">
        <v>39</v>
      </c>
      <c r="C12" s="30" t="s">
        <v>40</v>
      </c>
      <c r="D12" s="18" t="s">
        <v>41</v>
      </c>
      <c r="E12" s="32">
        <v>1159123</v>
      </c>
      <c r="F12" s="32"/>
      <c r="G12" s="11"/>
      <c r="H12" s="27" t="s">
        <v>30</v>
      </c>
      <c r="I12" s="11" t="s">
        <v>185</v>
      </c>
    </row>
    <row r="13" spans="1:10" ht="16.5">
      <c r="A13" s="84" t="s">
        <v>34</v>
      </c>
      <c r="B13" s="84"/>
      <c r="C13" s="84"/>
      <c r="D13" s="84"/>
      <c r="E13" s="37">
        <f>SUM(E12:E12)</f>
        <v>1159123</v>
      </c>
      <c r="F13" s="38">
        <f>SUM(F12:F12)</f>
        <v>0</v>
      </c>
      <c r="G13" s="33"/>
      <c r="H13" s="34"/>
      <c r="I13" s="11"/>
    </row>
    <row r="14" spans="1:10" ht="16.5">
      <c r="A14" s="84" t="s">
        <v>35</v>
      </c>
      <c r="B14" s="84"/>
      <c r="C14" s="84"/>
      <c r="D14" s="84"/>
      <c r="E14" s="37">
        <f>SUM(E9+E13)</f>
        <v>829526978.79999995</v>
      </c>
      <c r="F14" s="38">
        <f>SUM(F9+F13)</f>
        <v>828367855.79999995</v>
      </c>
      <c r="G14" s="33"/>
      <c r="H14" s="34"/>
      <c r="I14" s="11"/>
    </row>
    <row r="16" spans="1:10">
      <c r="A16" s="84" t="s">
        <v>18</v>
      </c>
      <c r="B16" s="84"/>
      <c r="C16" s="84"/>
      <c r="D16" s="84"/>
      <c r="E16" s="84"/>
      <c r="F16" s="84"/>
      <c r="G16" s="84"/>
      <c r="H16" s="84"/>
      <c r="I16" s="84"/>
    </row>
    <row r="17" spans="1:9" ht="18.75" customHeight="1">
      <c r="A17" s="35" t="s">
        <v>31</v>
      </c>
      <c r="B17" s="84" t="s">
        <v>38</v>
      </c>
      <c r="C17" s="84"/>
      <c r="D17" s="84"/>
      <c r="E17" s="84"/>
      <c r="F17" s="84"/>
      <c r="G17" s="84"/>
      <c r="H17" s="84"/>
      <c r="I17" s="84"/>
    </row>
    <row r="18" spans="1:9" ht="16.5">
      <c r="A18" s="41" t="s">
        <v>32</v>
      </c>
      <c r="B18" s="88"/>
      <c r="C18" s="88"/>
      <c r="D18" s="88"/>
      <c r="E18" s="88"/>
      <c r="F18" s="88"/>
      <c r="G18" s="88"/>
      <c r="H18" s="88"/>
      <c r="I18" s="88"/>
    </row>
    <row r="19" spans="1:9" ht="16.5" customHeight="1">
      <c r="A19" s="13"/>
      <c r="B19" s="93" t="s">
        <v>186</v>
      </c>
      <c r="C19" s="93"/>
      <c r="D19" s="93"/>
      <c r="E19" s="93"/>
      <c r="F19" s="93"/>
      <c r="G19" s="93"/>
      <c r="H19" s="93"/>
      <c r="I19" s="93"/>
    </row>
    <row r="20" spans="1:9" ht="16.5">
      <c r="A20" s="41"/>
      <c r="B20" s="90" t="s">
        <v>187</v>
      </c>
      <c r="C20" s="90"/>
      <c r="D20" s="90"/>
      <c r="E20" s="90"/>
      <c r="F20" s="90"/>
      <c r="G20" s="90"/>
      <c r="H20" s="90"/>
      <c r="I20" s="90"/>
    </row>
    <row r="21" spans="1:9" ht="17.25" customHeight="1">
      <c r="A21" s="41"/>
      <c r="B21" s="89" t="s">
        <v>188</v>
      </c>
      <c r="C21" s="89"/>
      <c r="D21" s="89"/>
      <c r="E21" s="89"/>
      <c r="F21" s="89"/>
      <c r="G21" s="89"/>
      <c r="H21" s="89"/>
      <c r="I21" s="89"/>
    </row>
    <row r="22" spans="1:9" ht="48.75" customHeight="1">
      <c r="A22" s="41"/>
      <c r="B22" s="91" t="s">
        <v>253</v>
      </c>
      <c r="C22" s="92"/>
      <c r="D22" s="92"/>
      <c r="E22" s="92"/>
      <c r="F22" s="92"/>
      <c r="G22" s="92"/>
      <c r="H22" s="92"/>
      <c r="I22" s="92"/>
    </row>
    <row r="23" spans="1:9" ht="15" customHeight="1">
      <c r="A23" s="43"/>
      <c r="B23" s="95" t="s">
        <v>189</v>
      </c>
      <c r="C23" s="95"/>
      <c r="D23" s="95"/>
      <c r="E23" s="95"/>
      <c r="F23" s="95"/>
      <c r="G23" s="95"/>
      <c r="H23" s="95"/>
      <c r="I23" s="95"/>
    </row>
    <row r="24" spans="1:9" ht="16.5">
      <c r="A24" s="11"/>
      <c r="B24" s="96" t="s">
        <v>190</v>
      </c>
      <c r="C24" s="97"/>
      <c r="D24" s="97"/>
      <c r="E24" s="97"/>
      <c r="F24" s="97"/>
      <c r="G24" s="97"/>
      <c r="H24" s="97"/>
      <c r="I24" s="98"/>
    </row>
    <row r="25" spans="1:9" ht="19.5" customHeight="1">
      <c r="A25" s="35"/>
      <c r="B25" s="94" t="s">
        <v>244</v>
      </c>
      <c r="C25" s="94"/>
      <c r="D25" s="94"/>
      <c r="E25" s="94"/>
      <c r="F25" s="94"/>
      <c r="G25" s="94"/>
      <c r="H25" s="94"/>
      <c r="I25" s="94"/>
    </row>
    <row r="26" spans="1:9" ht="16.5">
      <c r="A26" s="36"/>
      <c r="B26" s="99" t="s">
        <v>242</v>
      </c>
      <c r="C26" s="99"/>
      <c r="D26" s="99"/>
      <c r="E26" s="99"/>
      <c r="F26" s="99"/>
      <c r="G26" s="99"/>
      <c r="H26" s="99"/>
      <c r="I26" s="99"/>
    </row>
    <row r="27" spans="1:9" ht="21" customHeight="1">
      <c r="A27" s="14" t="s">
        <v>245</v>
      </c>
      <c r="B27" s="87" t="s">
        <v>246</v>
      </c>
      <c r="C27" s="87"/>
      <c r="D27" s="87"/>
      <c r="E27" s="87"/>
      <c r="F27" s="87"/>
      <c r="G27" s="87"/>
      <c r="H27" s="87"/>
      <c r="I27" s="87"/>
    </row>
    <row r="33" ht="308.25" customHeight="1"/>
    <row r="40" ht="110.25" customHeight="1"/>
  </sheetData>
  <mergeCells count="19">
    <mergeCell ref="A16:I16"/>
    <mergeCell ref="B17:I17"/>
    <mergeCell ref="B23:I23"/>
    <mergeCell ref="B24:I24"/>
    <mergeCell ref="B26:I26"/>
    <mergeCell ref="B27:I27"/>
    <mergeCell ref="B18:I18"/>
    <mergeCell ref="B21:I21"/>
    <mergeCell ref="B20:I20"/>
    <mergeCell ref="B22:I22"/>
    <mergeCell ref="B19:I19"/>
    <mergeCell ref="B25:I25"/>
    <mergeCell ref="A13:D13"/>
    <mergeCell ref="A14:D14"/>
    <mergeCell ref="A1:I3"/>
    <mergeCell ref="A5:I5"/>
    <mergeCell ref="A6:I6"/>
    <mergeCell ref="A9:D9"/>
    <mergeCell ref="A11:I11"/>
  </mergeCells>
  <pageMargins left="0.7" right="0.7" top="0.75" bottom="0.75" header="0.3" footer="0.3"/>
  <pageSetup paperSize="9" scale="50" orientation="landscape" r:id="rId1"/>
  <rowBreaks count="2" manualBreakCount="2">
    <brk id="14"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73" zoomScaleNormal="73" workbookViewId="0">
      <selection sqref="A1:H4"/>
    </sheetView>
  </sheetViews>
  <sheetFormatPr defaultRowHeight="14.25"/>
  <cols>
    <col min="1" max="1" width="6.42578125" style="12" customWidth="1"/>
    <col min="2" max="2" width="32.28515625" style="12" customWidth="1"/>
    <col min="3" max="3" width="36.140625" style="12" customWidth="1"/>
    <col min="4" max="4" width="22.5703125" style="12" customWidth="1"/>
    <col min="5" max="5" width="29.5703125" style="12" customWidth="1"/>
    <col min="6" max="6" width="22.85546875" style="12" customWidth="1"/>
    <col min="7" max="7" width="41.85546875" style="12" customWidth="1"/>
    <col min="8" max="8" width="22" style="12" customWidth="1"/>
    <col min="9" max="16384" width="9.140625" style="12"/>
  </cols>
  <sheetData>
    <row r="1" spans="1:8">
      <c r="A1" s="82" t="str">
        <f>'Main Sheet'!A1:D4</f>
        <v xml:space="preserve">Amrit Hatcheries Private Limited-in Liquidation
List of Stakeholders as on 01.03.2022*
(pursuant to claims received on or before 09.09.2020)
</v>
      </c>
      <c r="B1" s="101"/>
      <c r="C1" s="101"/>
      <c r="D1" s="101"/>
      <c r="E1" s="101"/>
      <c r="F1" s="101"/>
      <c r="G1" s="101"/>
      <c r="H1" s="101"/>
    </row>
    <row r="2" spans="1:8">
      <c r="A2" s="101"/>
      <c r="B2" s="101"/>
      <c r="C2" s="101"/>
      <c r="D2" s="101"/>
      <c r="E2" s="101"/>
      <c r="F2" s="101"/>
      <c r="G2" s="101"/>
      <c r="H2" s="101"/>
    </row>
    <row r="3" spans="1:8">
      <c r="A3" s="101"/>
      <c r="B3" s="101"/>
      <c r="C3" s="101"/>
      <c r="D3" s="101"/>
      <c r="E3" s="101"/>
      <c r="F3" s="101"/>
      <c r="G3" s="101"/>
      <c r="H3" s="101"/>
    </row>
    <row r="4" spans="1:8" ht="55.5" customHeight="1">
      <c r="A4" s="101"/>
      <c r="B4" s="101"/>
      <c r="C4" s="101"/>
      <c r="D4" s="101"/>
      <c r="E4" s="101"/>
      <c r="F4" s="101"/>
      <c r="G4" s="101"/>
      <c r="H4" s="101"/>
    </row>
    <row r="5" spans="1:8" ht="15">
      <c r="A5" s="82" t="s">
        <v>8</v>
      </c>
      <c r="B5" s="82"/>
      <c r="C5" s="82"/>
      <c r="D5" s="82"/>
      <c r="E5" s="82"/>
      <c r="F5" s="82"/>
      <c r="G5" s="82"/>
      <c r="H5" s="82"/>
    </row>
    <row r="6" spans="1:8" ht="45" customHeight="1">
      <c r="A6" s="82" t="s">
        <v>1</v>
      </c>
      <c r="B6" s="82" t="s">
        <v>16</v>
      </c>
      <c r="C6" s="82" t="s">
        <v>19</v>
      </c>
      <c r="D6" s="82" t="s">
        <v>6</v>
      </c>
      <c r="E6" s="82" t="s">
        <v>11</v>
      </c>
      <c r="F6" s="82" t="s">
        <v>17</v>
      </c>
      <c r="G6" s="82" t="s">
        <v>20</v>
      </c>
      <c r="H6" s="82" t="s">
        <v>21</v>
      </c>
    </row>
    <row r="7" spans="1:8" ht="15" customHeight="1">
      <c r="A7" s="82"/>
      <c r="B7" s="82"/>
      <c r="C7" s="82"/>
      <c r="D7" s="82"/>
      <c r="E7" s="82"/>
      <c r="F7" s="82"/>
      <c r="G7" s="82"/>
      <c r="H7" s="82"/>
    </row>
    <row r="8" spans="1:8" s="53" customFormat="1" ht="66">
      <c r="A8" s="49">
        <v>1</v>
      </c>
      <c r="B8" s="49" t="s">
        <v>42</v>
      </c>
      <c r="C8" s="50" t="s">
        <v>85</v>
      </c>
      <c r="D8" s="51">
        <v>2215461</v>
      </c>
      <c r="E8" s="51">
        <v>2215461</v>
      </c>
      <c r="F8" s="52" t="s">
        <v>22</v>
      </c>
      <c r="G8" s="52" t="s">
        <v>30</v>
      </c>
      <c r="H8" s="14" t="s">
        <v>205</v>
      </c>
    </row>
    <row r="9" spans="1:8" s="53" customFormat="1" ht="66">
      <c r="A9" s="49">
        <v>2</v>
      </c>
      <c r="B9" s="49" t="s">
        <v>44</v>
      </c>
      <c r="C9" s="14" t="s">
        <v>181</v>
      </c>
      <c r="D9" s="51">
        <v>297290115.35000002</v>
      </c>
      <c r="E9" s="51">
        <v>297290115.35000002</v>
      </c>
      <c r="F9" s="52" t="s">
        <v>22</v>
      </c>
      <c r="G9" s="14" t="s">
        <v>30</v>
      </c>
      <c r="H9" s="14" t="s">
        <v>205</v>
      </c>
    </row>
    <row r="10" spans="1:8" s="53" customFormat="1" ht="66">
      <c r="A10" s="49">
        <v>3</v>
      </c>
      <c r="B10" s="49" t="s">
        <v>45</v>
      </c>
      <c r="C10" s="14" t="s">
        <v>86</v>
      </c>
      <c r="D10" s="51">
        <v>11754407</v>
      </c>
      <c r="E10" s="51">
        <v>11754407</v>
      </c>
      <c r="F10" s="52" t="s">
        <v>22</v>
      </c>
      <c r="G10" s="14" t="s">
        <v>30</v>
      </c>
      <c r="H10" s="14" t="s">
        <v>205</v>
      </c>
    </row>
    <row r="11" spans="1:8" s="53" customFormat="1" ht="66">
      <c r="A11" s="49">
        <v>4</v>
      </c>
      <c r="B11" s="49" t="s">
        <v>46</v>
      </c>
      <c r="C11" s="14" t="s">
        <v>87</v>
      </c>
      <c r="D11" s="51">
        <v>372050</v>
      </c>
      <c r="E11" s="51">
        <v>220030</v>
      </c>
      <c r="F11" s="52" t="s">
        <v>22</v>
      </c>
      <c r="G11" s="14" t="s">
        <v>30</v>
      </c>
      <c r="H11" s="14" t="s">
        <v>206</v>
      </c>
    </row>
    <row r="12" spans="1:8" s="53" customFormat="1" ht="53.25" customHeight="1">
      <c r="A12" s="49">
        <v>5</v>
      </c>
      <c r="B12" s="49" t="s">
        <v>47</v>
      </c>
      <c r="C12" s="14" t="s">
        <v>180</v>
      </c>
      <c r="D12" s="51">
        <v>3322189</v>
      </c>
      <c r="E12" s="51">
        <v>1748980</v>
      </c>
      <c r="F12" s="52" t="s">
        <v>22</v>
      </c>
      <c r="G12" s="14" t="s">
        <v>30</v>
      </c>
      <c r="H12" s="14" t="s">
        <v>206</v>
      </c>
    </row>
    <row r="13" spans="1:8" s="53" customFormat="1" ht="66">
      <c r="A13" s="49">
        <v>6</v>
      </c>
      <c r="B13" s="49" t="s">
        <v>48</v>
      </c>
      <c r="C13" s="14" t="s">
        <v>88</v>
      </c>
      <c r="D13" s="51">
        <v>2818482</v>
      </c>
      <c r="E13" s="51">
        <v>2818482</v>
      </c>
      <c r="F13" s="52" t="s">
        <v>22</v>
      </c>
      <c r="G13" s="14" t="s">
        <v>30</v>
      </c>
      <c r="H13" s="14" t="s">
        <v>205</v>
      </c>
    </row>
    <row r="14" spans="1:8" s="53" customFormat="1" ht="66">
      <c r="A14" s="49">
        <v>7</v>
      </c>
      <c r="B14" s="49" t="s">
        <v>49</v>
      </c>
      <c r="C14" s="14" t="s">
        <v>89</v>
      </c>
      <c r="D14" s="51">
        <v>49901127</v>
      </c>
      <c r="E14" s="51">
        <v>20591779</v>
      </c>
      <c r="F14" s="52" t="s">
        <v>22</v>
      </c>
      <c r="G14" s="14" t="s">
        <v>30</v>
      </c>
      <c r="H14" s="14" t="s">
        <v>206</v>
      </c>
    </row>
    <row r="15" spans="1:8" s="53" customFormat="1" ht="66">
      <c r="A15" s="49">
        <v>8</v>
      </c>
      <c r="B15" s="49" t="s">
        <v>50</v>
      </c>
      <c r="C15" s="14" t="s">
        <v>87</v>
      </c>
      <c r="D15" s="51">
        <v>7059129</v>
      </c>
      <c r="E15" s="51">
        <v>3933098</v>
      </c>
      <c r="F15" s="52" t="s">
        <v>22</v>
      </c>
      <c r="G15" s="14" t="s">
        <v>30</v>
      </c>
      <c r="H15" s="14" t="s">
        <v>206</v>
      </c>
    </row>
    <row r="16" spans="1:8" s="53" customFormat="1" ht="66">
      <c r="A16" s="49">
        <v>9</v>
      </c>
      <c r="B16" s="54" t="s">
        <v>51</v>
      </c>
      <c r="C16" s="14" t="s">
        <v>90</v>
      </c>
      <c r="D16" s="51">
        <v>45001799</v>
      </c>
      <c r="E16" s="51">
        <v>45001799</v>
      </c>
      <c r="F16" s="52" t="s">
        <v>22</v>
      </c>
      <c r="G16" s="14" t="s">
        <v>30</v>
      </c>
      <c r="H16" s="14" t="s">
        <v>205</v>
      </c>
    </row>
    <row r="17" spans="1:8" s="53" customFormat="1" ht="66">
      <c r="A17" s="49">
        <v>10</v>
      </c>
      <c r="B17" s="49" t="s">
        <v>52</v>
      </c>
      <c r="C17" s="14" t="s">
        <v>91</v>
      </c>
      <c r="D17" s="51">
        <v>18165566</v>
      </c>
      <c r="E17" s="51">
        <v>18165566</v>
      </c>
      <c r="F17" s="52" t="s">
        <v>22</v>
      </c>
      <c r="G17" s="14" t="s">
        <v>30</v>
      </c>
      <c r="H17" s="14" t="s">
        <v>205</v>
      </c>
    </row>
    <row r="18" spans="1:8" s="53" customFormat="1" ht="66">
      <c r="A18" s="49">
        <v>11</v>
      </c>
      <c r="B18" s="49" t="s">
        <v>53</v>
      </c>
      <c r="C18" s="14" t="s">
        <v>92</v>
      </c>
      <c r="D18" s="51">
        <v>29179766</v>
      </c>
      <c r="E18" s="51">
        <v>16971408</v>
      </c>
      <c r="F18" s="52" t="s">
        <v>22</v>
      </c>
      <c r="G18" s="14" t="s">
        <v>30</v>
      </c>
      <c r="H18" s="14" t="s">
        <v>206</v>
      </c>
    </row>
    <row r="19" spans="1:8" s="53" customFormat="1" ht="66">
      <c r="A19" s="49">
        <v>12</v>
      </c>
      <c r="B19" s="49" t="s">
        <v>54</v>
      </c>
      <c r="C19" s="14" t="s">
        <v>93</v>
      </c>
      <c r="D19" s="51">
        <v>7638301</v>
      </c>
      <c r="E19" s="51">
        <v>4068958</v>
      </c>
      <c r="F19" s="52" t="s">
        <v>22</v>
      </c>
      <c r="G19" s="14" t="s">
        <v>30</v>
      </c>
      <c r="H19" s="14" t="s">
        <v>206</v>
      </c>
    </row>
    <row r="20" spans="1:8" s="53" customFormat="1" ht="66">
      <c r="A20" s="49">
        <v>13</v>
      </c>
      <c r="B20" s="49" t="s">
        <v>173</v>
      </c>
      <c r="C20" s="14" t="s">
        <v>94</v>
      </c>
      <c r="D20" s="55">
        <v>6396575</v>
      </c>
      <c r="E20" s="55">
        <v>6396575</v>
      </c>
      <c r="F20" s="52" t="s">
        <v>22</v>
      </c>
      <c r="G20" s="14" t="s">
        <v>30</v>
      </c>
      <c r="H20" s="14" t="s">
        <v>205</v>
      </c>
    </row>
    <row r="21" spans="1:8" s="53" customFormat="1" ht="66">
      <c r="A21" s="49">
        <v>14</v>
      </c>
      <c r="B21" s="49" t="s">
        <v>55</v>
      </c>
      <c r="C21" s="14" t="s">
        <v>92</v>
      </c>
      <c r="D21" s="51">
        <v>18717886</v>
      </c>
      <c r="E21" s="51">
        <v>9961211</v>
      </c>
      <c r="F21" s="52" t="s">
        <v>22</v>
      </c>
      <c r="G21" s="14" t="s">
        <v>30</v>
      </c>
      <c r="H21" s="14" t="s">
        <v>206</v>
      </c>
    </row>
    <row r="22" spans="1:8" s="53" customFormat="1" ht="66">
      <c r="A22" s="49">
        <v>15</v>
      </c>
      <c r="B22" s="49" t="s">
        <v>56</v>
      </c>
      <c r="C22" s="14" t="s">
        <v>92</v>
      </c>
      <c r="D22" s="51">
        <v>3832202</v>
      </c>
      <c r="E22" s="51">
        <v>320270</v>
      </c>
      <c r="F22" s="52" t="s">
        <v>22</v>
      </c>
      <c r="G22" s="14" t="s">
        <v>30</v>
      </c>
      <c r="H22" s="14" t="s">
        <v>206</v>
      </c>
    </row>
    <row r="23" spans="1:8" s="53" customFormat="1" ht="66">
      <c r="A23" s="49">
        <v>16</v>
      </c>
      <c r="B23" s="49" t="s">
        <v>57</v>
      </c>
      <c r="C23" s="14" t="s">
        <v>95</v>
      </c>
      <c r="D23" s="51">
        <v>2209535</v>
      </c>
      <c r="E23" s="51">
        <v>2209535</v>
      </c>
      <c r="F23" s="52" t="s">
        <v>22</v>
      </c>
      <c r="G23" s="14" t="s">
        <v>30</v>
      </c>
      <c r="H23" s="14" t="s">
        <v>205</v>
      </c>
    </row>
    <row r="24" spans="1:8" s="53" customFormat="1" ht="66">
      <c r="A24" s="49">
        <v>17</v>
      </c>
      <c r="B24" s="49" t="s">
        <v>58</v>
      </c>
      <c r="C24" s="14" t="s">
        <v>96</v>
      </c>
      <c r="D24" s="51">
        <v>73042456</v>
      </c>
      <c r="E24" s="51">
        <v>39207299</v>
      </c>
      <c r="F24" s="52" t="s">
        <v>22</v>
      </c>
      <c r="G24" s="14" t="s">
        <v>30</v>
      </c>
      <c r="H24" s="14" t="s">
        <v>206</v>
      </c>
    </row>
    <row r="25" spans="1:8" s="53" customFormat="1" ht="66">
      <c r="A25" s="49">
        <v>18</v>
      </c>
      <c r="B25" s="49" t="s">
        <v>59</v>
      </c>
      <c r="C25" s="14" t="s">
        <v>97</v>
      </c>
      <c r="D25" s="51">
        <v>4067222</v>
      </c>
      <c r="E25" s="51">
        <v>4067222</v>
      </c>
      <c r="F25" s="52" t="s">
        <v>22</v>
      </c>
      <c r="G25" s="14" t="s">
        <v>30</v>
      </c>
      <c r="H25" s="14" t="s">
        <v>205</v>
      </c>
    </row>
    <row r="26" spans="1:8" s="53" customFormat="1" ht="15.75" customHeight="1">
      <c r="A26" s="49">
        <v>19</v>
      </c>
      <c r="B26" s="49" t="s">
        <v>60</v>
      </c>
      <c r="C26" s="14" t="s">
        <v>191</v>
      </c>
      <c r="D26" s="51">
        <v>107527750.34</v>
      </c>
      <c r="E26" s="51">
        <v>107527750.34</v>
      </c>
      <c r="F26" s="52" t="s">
        <v>22</v>
      </c>
      <c r="G26" s="14" t="s">
        <v>30</v>
      </c>
      <c r="H26" s="14" t="s">
        <v>205</v>
      </c>
    </row>
    <row r="27" spans="1:8" s="53" customFormat="1" ht="66">
      <c r="A27" s="49">
        <v>20</v>
      </c>
      <c r="B27" s="49" t="s">
        <v>61</v>
      </c>
      <c r="C27" s="14" t="s">
        <v>98</v>
      </c>
      <c r="D27" s="51">
        <v>1838515</v>
      </c>
      <c r="E27" s="51">
        <v>1080000</v>
      </c>
      <c r="F27" s="52" t="s">
        <v>22</v>
      </c>
      <c r="G27" s="14" t="s">
        <v>30</v>
      </c>
      <c r="H27" s="14" t="s">
        <v>206</v>
      </c>
    </row>
    <row r="28" spans="1:8" s="56" customFormat="1" ht="15" customHeight="1">
      <c r="A28" s="49">
        <v>21</v>
      </c>
      <c r="B28" s="49" t="s">
        <v>62</v>
      </c>
      <c r="C28" s="14" t="s">
        <v>99</v>
      </c>
      <c r="D28" s="51">
        <v>5860871</v>
      </c>
      <c r="E28" s="51">
        <v>3803308</v>
      </c>
      <c r="F28" s="52" t="s">
        <v>22</v>
      </c>
      <c r="G28" s="14" t="s">
        <v>30</v>
      </c>
      <c r="H28" s="14" t="s">
        <v>206</v>
      </c>
    </row>
    <row r="29" spans="1:8" s="53" customFormat="1" ht="66">
      <c r="A29" s="49">
        <v>22</v>
      </c>
      <c r="B29" s="49" t="s">
        <v>63</v>
      </c>
      <c r="C29" s="14" t="s">
        <v>100</v>
      </c>
      <c r="D29" s="51">
        <v>389871</v>
      </c>
      <c r="E29" s="51">
        <v>235445</v>
      </c>
      <c r="F29" s="52" t="s">
        <v>22</v>
      </c>
      <c r="G29" s="14" t="s">
        <v>30</v>
      </c>
      <c r="H29" s="14" t="s">
        <v>206</v>
      </c>
    </row>
    <row r="30" spans="1:8" s="53" customFormat="1" ht="15" customHeight="1">
      <c r="A30" s="49">
        <v>23</v>
      </c>
      <c r="B30" s="49" t="s">
        <v>64</v>
      </c>
      <c r="C30" s="14" t="s">
        <v>99</v>
      </c>
      <c r="D30" s="51">
        <v>27530716</v>
      </c>
      <c r="E30" s="51">
        <v>17768825</v>
      </c>
      <c r="F30" s="52" t="s">
        <v>22</v>
      </c>
      <c r="G30" s="14" t="s">
        <v>30</v>
      </c>
      <c r="H30" s="14" t="s">
        <v>206</v>
      </c>
    </row>
    <row r="31" spans="1:8" s="53" customFormat="1" ht="15" customHeight="1">
      <c r="A31" s="49">
        <v>24</v>
      </c>
      <c r="B31" s="49" t="s">
        <v>216</v>
      </c>
      <c r="C31" s="14" t="s">
        <v>142</v>
      </c>
      <c r="D31" s="51">
        <v>1145033</v>
      </c>
      <c r="E31" s="51">
        <v>1145033</v>
      </c>
      <c r="F31" s="52" t="s">
        <v>22</v>
      </c>
      <c r="G31" s="14" t="s">
        <v>30</v>
      </c>
      <c r="H31" s="14" t="s">
        <v>206</v>
      </c>
    </row>
    <row r="32" spans="1:8" s="53" customFormat="1" ht="66">
      <c r="A32" s="49">
        <v>25</v>
      </c>
      <c r="B32" s="49" t="s">
        <v>208</v>
      </c>
      <c r="C32" s="14" t="s">
        <v>101</v>
      </c>
      <c r="D32" s="51">
        <v>4238432</v>
      </c>
      <c r="E32" s="51">
        <v>3137698</v>
      </c>
      <c r="F32" s="52" t="s">
        <v>22</v>
      </c>
      <c r="G32" s="14" t="s">
        <v>30</v>
      </c>
      <c r="H32" s="14" t="s">
        <v>206</v>
      </c>
    </row>
    <row r="33" spans="1:8" s="53" customFormat="1" ht="66">
      <c r="A33" s="49">
        <v>26</v>
      </c>
      <c r="B33" s="49" t="s">
        <v>209</v>
      </c>
      <c r="C33" s="14" t="s">
        <v>102</v>
      </c>
      <c r="D33" s="51">
        <v>4488923</v>
      </c>
      <c r="E33" s="51">
        <v>4488923</v>
      </c>
      <c r="F33" s="52" t="s">
        <v>22</v>
      </c>
      <c r="G33" s="14" t="s">
        <v>30</v>
      </c>
      <c r="H33" s="14" t="s">
        <v>205</v>
      </c>
    </row>
    <row r="34" spans="1:8" s="53" customFormat="1" ht="66">
      <c r="A34" s="49">
        <v>27</v>
      </c>
      <c r="B34" s="49" t="s">
        <v>210</v>
      </c>
      <c r="C34" s="14" t="s">
        <v>103</v>
      </c>
      <c r="D34" s="51">
        <v>2417605</v>
      </c>
      <c r="E34" s="51">
        <v>1311605</v>
      </c>
      <c r="F34" s="52" t="s">
        <v>22</v>
      </c>
      <c r="G34" s="14" t="s">
        <v>30</v>
      </c>
      <c r="H34" s="14" t="s">
        <v>206</v>
      </c>
    </row>
    <row r="35" spans="1:8" s="53" customFormat="1" ht="15.75" customHeight="1">
      <c r="A35" s="49">
        <v>28</v>
      </c>
      <c r="B35" s="49" t="s">
        <v>65</v>
      </c>
      <c r="C35" s="14" t="s">
        <v>174</v>
      </c>
      <c r="D35" s="51">
        <v>29442836</v>
      </c>
      <c r="E35" s="51">
        <v>18230859</v>
      </c>
      <c r="F35" s="52" t="s">
        <v>22</v>
      </c>
      <c r="G35" s="14" t="s">
        <v>30</v>
      </c>
      <c r="H35" s="14" t="s">
        <v>206</v>
      </c>
    </row>
    <row r="36" spans="1:8" s="53" customFormat="1" ht="15.75" customHeight="1">
      <c r="A36" s="49">
        <v>29</v>
      </c>
      <c r="B36" s="49" t="s">
        <v>66</v>
      </c>
      <c r="C36" s="14" t="s">
        <v>104</v>
      </c>
      <c r="D36" s="51">
        <v>5393920</v>
      </c>
      <c r="E36" s="51">
        <v>5393920</v>
      </c>
      <c r="F36" s="52" t="s">
        <v>22</v>
      </c>
      <c r="G36" s="14" t="s">
        <v>30</v>
      </c>
      <c r="H36" s="14" t="s">
        <v>205</v>
      </c>
    </row>
    <row r="37" spans="1:8" s="53" customFormat="1" ht="66">
      <c r="A37" s="49">
        <v>30</v>
      </c>
      <c r="B37" s="49" t="s">
        <v>67</v>
      </c>
      <c r="C37" s="14" t="s">
        <v>105</v>
      </c>
      <c r="D37" s="57">
        <v>5911867.3300000001</v>
      </c>
      <c r="E37" s="51">
        <v>2913860</v>
      </c>
      <c r="F37" s="52" t="s">
        <v>22</v>
      </c>
      <c r="G37" s="14" t="s">
        <v>30</v>
      </c>
      <c r="H37" s="14" t="s">
        <v>206</v>
      </c>
    </row>
    <row r="38" spans="1:8" s="53" customFormat="1" ht="66">
      <c r="A38" s="49">
        <v>31</v>
      </c>
      <c r="B38" s="50" t="s">
        <v>126</v>
      </c>
      <c r="C38" s="14" t="s">
        <v>127</v>
      </c>
      <c r="D38" s="58">
        <v>1195872</v>
      </c>
      <c r="E38" s="59">
        <v>1194192</v>
      </c>
      <c r="F38" s="52" t="s">
        <v>22</v>
      </c>
      <c r="G38" s="14" t="s">
        <v>30</v>
      </c>
      <c r="H38" s="14" t="s">
        <v>206</v>
      </c>
    </row>
    <row r="39" spans="1:8" s="53" customFormat="1" ht="99">
      <c r="A39" s="49">
        <v>32</v>
      </c>
      <c r="B39" s="50" t="s">
        <v>128</v>
      </c>
      <c r="C39" s="14" t="s">
        <v>129</v>
      </c>
      <c r="D39" s="60">
        <v>5839617</v>
      </c>
      <c r="E39" s="60">
        <v>5839617</v>
      </c>
      <c r="F39" s="52" t="s">
        <v>22</v>
      </c>
      <c r="G39" s="14" t="s">
        <v>30</v>
      </c>
      <c r="H39" s="14" t="s">
        <v>205</v>
      </c>
    </row>
    <row r="40" spans="1:8" s="53" customFormat="1" ht="66">
      <c r="A40" s="49">
        <v>33</v>
      </c>
      <c r="B40" s="14" t="s">
        <v>130</v>
      </c>
      <c r="C40" s="14" t="s">
        <v>131</v>
      </c>
      <c r="D40" s="14">
        <v>78798</v>
      </c>
      <c r="E40" s="59">
        <v>78798</v>
      </c>
      <c r="F40" s="52" t="s">
        <v>22</v>
      </c>
      <c r="G40" s="14" t="s">
        <v>30</v>
      </c>
      <c r="H40" s="14" t="s">
        <v>205</v>
      </c>
    </row>
    <row r="41" spans="1:8" s="53" customFormat="1" ht="15" customHeight="1">
      <c r="A41" s="49">
        <v>34</v>
      </c>
      <c r="B41" s="14" t="s">
        <v>132</v>
      </c>
      <c r="C41" s="14" t="s">
        <v>133</v>
      </c>
      <c r="D41" s="14">
        <v>9654057</v>
      </c>
      <c r="E41" s="14">
        <v>9654057</v>
      </c>
      <c r="F41" s="52" t="s">
        <v>22</v>
      </c>
      <c r="G41" s="14" t="s">
        <v>30</v>
      </c>
      <c r="H41" s="14" t="s">
        <v>205</v>
      </c>
    </row>
    <row r="42" spans="1:8" s="53" customFormat="1" ht="15" customHeight="1">
      <c r="A42" s="49">
        <v>35</v>
      </c>
      <c r="B42" s="14" t="s">
        <v>134</v>
      </c>
      <c r="C42" s="14" t="s">
        <v>204</v>
      </c>
      <c r="D42" s="14">
        <v>5922175</v>
      </c>
      <c r="E42" s="14">
        <v>5922175</v>
      </c>
      <c r="F42" s="52" t="s">
        <v>22</v>
      </c>
      <c r="G42" s="14" t="s">
        <v>30</v>
      </c>
      <c r="H42" s="14" t="s">
        <v>205</v>
      </c>
    </row>
    <row r="43" spans="1:8" s="53" customFormat="1" ht="66">
      <c r="A43" s="49">
        <v>36</v>
      </c>
      <c r="B43" s="14" t="s">
        <v>135</v>
      </c>
      <c r="C43" s="14" t="s">
        <v>203</v>
      </c>
      <c r="D43" s="14">
        <v>16434195</v>
      </c>
      <c r="E43" s="59">
        <v>12699923.83</v>
      </c>
      <c r="F43" s="52" t="s">
        <v>22</v>
      </c>
      <c r="G43" s="14" t="s">
        <v>30</v>
      </c>
      <c r="H43" s="14" t="s">
        <v>206</v>
      </c>
    </row>
    <row r="44" spans="1:8" s="53" customFormat="1" ht="66">
      <c r="A44" s="49">
        <v>37</v>
      </c>
      <c r="B44" s="14" t="s">
        <v>136</v>
      </c>
      <c r="C44" s="14" t="s">
        <v>202</v>
      </c>
      <c r="D44" s="14">
        <v>15225202</v>
      </c>
      <c r="E44" s="59">
        <v>10146393</v>
      </c>
      <c r="F44" s="52" t="s">
        <v>22</v>
      </c>
      <c r="G44" s="14" t="s">
        <v>30</v>
      </c>
      <c r="H44" s="14" t="s">
        <v>206</v>
      </c>
    </row>
    <row r="45" spans="1:8" s="53" customFormat="1" ht="66">
      <c r="A45" s="49">
        <v>38</v>
      </c>
      <c r="B45" s="14" t="s">
        <v>137</v>
      </c>
      <c r="C45" s="14" t="s">
        <v>201</v>
      </c>
      <c r="D45" s="14">
        <v>40684010</v>
      </c>
      <c r="E45" s="59">
        <v>29783527</v>
      </c>
      <c r="F45" s="52" t="s">
        <v>22</v>
      </c>
      <c r="G45" s="14" t="s">
        <v>30</v>
      </c>
      <c r="H45" s="14" t="s">
        <v>206</v>
      </c>
    </row>
    <row r="46" spans="1:8" s="53" customFormat="1" ht="82.5">
      <c r="A46" s="49">
        <v>39</v>
      </c>
      <c r="B46" s="14" t="s">
        <v>138</v>
      </c>
      <c r="C46" s="14" t="s">
        <v>200</v>
      </c>
      <c r="D46" s="14">
        <v>785755</v>
      </c>
      <c r="E46" s="59">
        <v>527350</v>
      </c>
      <c r="F46" s="52" t="s">
        <v>22</v>
      </c>
      <c r="G46" s="14" t="s">
        <v>30</v>
      </c>
      <c r="H46" s="14" t="s">
        <v>206</v>
      </c>
    </row>
    <row r="47" spans="1:8" s="53" customFormat="1" ht="66">
      <c r="A47" s="49">
        <v>40</v>
      </c>
      <c r="B47" s="14" t="s">
        <v>139</v>
      </c>
      <c r="C47" s="14" t="s">
        <v>199</v>
      </c>
      <c r="D47" s="14">
        <v>211216482</v>
      </c>
      <c r="E47" s="14">
        <v>211216482</v>
      </c>
      <c r="F47" s="52" t="s">
        <v>22</v>
      </c>
      <c r="G47" s="14" t="s">
        <v>30</v>
      </c>
      <c r="H47" s="14" t="s">
        <v>205</v>
      </c>
    </row>
    <row r="48" spans="1:8" s="53" customFormat="1" ht="66">
      <c r="A48" s="49">
        <v>41</v>
      </c>
      <c r="B48" s="14" t="s">
        <v>140</v>
      </c>
      <c r="C48" s="14" t="s">
        <v>198</v>
      </c>
      <c r="D48" s="14">
        <v>745000</v>
      </c>
      <c r="E48" s="59">
        <v>135000</v>
      </c>
      <c r="F48" s="52" t="s">
        <v>22</v>
      </c>
      <c r="G48" s="14" t="s">
        <v>30</v>
      </c>
      <c r="H48" s="14" t="s">
        <v>206</v>
      </c>
    </row>
    <row r="49" spans="1:8" s="53" customFormat="1" ht="66">
      <c r="A49" s="49">
        <v>42</v>
      </c>
      <c r="B49" s="14" t="s">
        <v>177</v>
      </c>
      <c r="C49" s="14" t="s">
        <v>197</v>
      </c>
      <c r="D49" s="14">
        <v>26952058</v>
      </c>
      <c r="E49" s="14">
        <v>26952058</v>
      </c>
      <c r="F49" s="52" t="s">
        <v>22</v>
      </c>
      <c r="G49" s="14" t="s">
        <v>30</v>
      </c>
      <c r="H49" s="14" t="s">
        <v>205</v>
      </c>
    </row>
    <row r="50" spans="1:8" s="53" customFormat="1" ht="66">
      <c r="A50" s="49">
        <v>43</v>
      </c>
      <c r="B50" s="14" t="s">
        <v>43</v>
      </c>
      <c r="C50" s="14" t="s">
        <v>196</v>
      </c>
      <c r="D50" s="14">
        <v>1828320.54</v>
      </c>
      <c r="E50" s="14">
        <v>891021</v>
      </c>
      <c r="F50" s="52" t="s">
        <v>22</v>
      </c>
      <c r="G50" s="14" t="s">
        <v>30</v>
      </c>
      <c r="H50" s="14" t="s">
        <v>206</v>
      </c>
    </row>
    <row r="51" spans="1:8" s="53" customFormat="1" ht="66">
      <c r="A51" s="49">
        <v>44</v>
      </c>
      <c r="B51" s="14" t="s">
        <v>157</v>
      </c>
      <c r="C51" s="14" t="s">
        <v>195</v>
      </c>
      <c r="D51" s="14">
        <v>6163386</v>
      </c>
      <c r="E51" s="14">
        <v>6163386</v>
      </c>
      <c r="F51" s="52" t="s">
        <v>22</v>
      </c>
      <c r="G51" s="14" t="s">
        <v>30</v>
      </c>
      <c r="H51" s="14" t="s">
        <v>205</v>
      </c>
    </row>
    <row r="52" spans="1:8" s="53" customFormat="1" ht="66">
      <c r="A52" s="14">
        <v>45</v>
      </c>
      <c r="B52" s="14" t="s">
        <v>167</v>
      </c>
      <c r="C52" s="14" t="s">
        <v>194</v>
      </c>
      <c r="D52" s="61">
        <v>2797203</v>
      </c>
      <c r="E52" s="61">
        <v>2797203</v>
      </c>
      <c r="F52" s="52" t="s">
        <v>22</v>
      </c>
      <c r="G52" s="14" t="s">
        <v>30</v>
      </c>
      <c r="H52" s="14" t="s">
        <v>205</v>
      </c>
    </row>
    <row r="53" spans="1:8" s="53" customFormat="1" ht="66">
      <c r="A53" s="14">
        <v>46</v>
      </c>
      <c r="B53" s="14" t="s">
        <v>178</v>
      </c>
      <c r="C53" s="14" t="s">
        <v>133</v>
      </c>
      <c r="D53" s="14">
        <v>3773456</v>
      </c>
      <c r="E53" s="14">
        <v>2627896</v>
      </c>
      <c r="F53" s="52" t="s">
        <v>22</v>
      </c>
      <c r="G53" s="14" t="s">
        <v>30</v>
      </c>
      <c r="H53" s="14" t="s">
        <v>206</v>
      </c>
    </row>
    <row r="54" spans="1:8" s="53" customFormat="1" ht="66">
      <c r="A54" s="14">
        <v>47</v>
      </c>
      <c r="B54" s="14" t="s">
        <v>182</v>
      </c>
      <c r="C54" s="14" t="s">
        <v>207</v>
      </c>
      <c r="D54" s="51">
        <v>12315975.6</v>
      </c>
      <c r="E54" s="51">
        <v>12315975.6</v>
      </c>
      <c r="F54" s="52" t="s">
        <v>22</v>
      </c>
      <c r="G54" s="14" t="s">
        <v>30</v>
      </c>
      <c r="H54" s="14" t="s">
        <v>205</v>
      </c>
    </row>
    <row r="55" spans="1:8" s="53" customFormat="1" ht="82.5">
      <c r="A55" s="14">
        <v>48</v>
      </c>
      <c r="B55" s="14" t="s">
        <v>192</v>
      </c>
      <c r="C55" s="14" t="s">
        <v>193</v>
      </c>
      <c r="D55" s="51">
        <v>480435</v>
      </c>
      <c r="E55" s="51">
        <v>353261</v>
      </c>
      <c r="F55" s="52" t="s">
        <v>22</v>
      </c>
      <c r="G55" s="14" t="s">
        <v>30</v>
      </c>
      <c r="H55" s="14" t="s">
        <v>206</v>
      </c>
    </row>
    <row r="56" spans="1:8" s="53" customFormat="1" ht="66">
      <c r="A56" s="14">
        <v>49</v>
      </c>
      <c r="B56" s="14" t="s">
        <v>211</v>
      </c>
      <c r="C56" s="14" t="s">
        <v>231</v>
      </c>
      <c r="D56" s="51">
        <v>360067</v>
      </c>
      <c r="E56" s="51">
        <v>297660</v>
      </c>
      <c r="F56" s="52" t="s">
        <v>22</v>
      </c>
      <c r="G56" s="14" t="s">
        <v>30</v>
      </c>
      <c r="H56" s="14" t="s">
        <v>206</v>
      </c>
    </row>
    <row r="57" spans="1:8" s="53" customFormat="1" ht="66">
      <c r="A57" s="14">
        <v>50</v>
      </c>
      <c r="B57" s="62" t="s">
        <v>219</v>
      </c>
      <c r="C57" s="14" t="s">
        <v>220</v>
      </c>
      <c r="D57" s="51">
        <v>727773</v>
      </c>
      <c r="E57" s="51">
        <v>472580</v>
      </c>
      <c r="F57" s="52" t="s">
        <v>22</v>
      </c>
      <c r="G57" s="14" t="s">
        <v>30</v>
      </c>
      <c r="H57" s="14" t="s">
        <v>206</v>
      </c>
    </row>
    <row r="58" spans="1:8" s="53" customFormat="1" ht="82.5">
      <c r="A58" s="14">
        <v>51</v>
      </c>
      <c r="B58" s="62" t="s">
        <v>227</v>
      </c>
      <c r="C58" s="14" t="s">
        <v>228</v>
      </c>
      <c r="D58" s="51">
        <v>38672</v>
      </c>
      <c r="E58" s="51">
        <v>29077</v>
      </c>
      <c r="F58" s="52" t="s">
        <v>22</v>
      </c>
      <c r="G58" s="14" t="s">
        <v>30</v>
      </c>
      <c r="H58" s="14" t="s">
        <v>206</v>
      </c>
    </row>
    <row r="59" spans="1:8" s="53" customFormat="1" ht="66">
      <c r="A59" s="14">
        <v>52</v>
      </c>
      <c r="B59" s="62" t="s">
        <v>232</v>
      </c>
      <c r="C59" s="14" t="s">
        <v>233</v>
      </c>
      <c r="D59" s="51">
        <v>20224038</v>
      </c>
      <c r="E59" s="51">
        <v>11932647</v>
      </c>
      <c r="F59" s="52" t="s">
        <v>22</v>
      </c>
      <c r="G59" s="14" t="s">
        <v>30</v>
      </c>
      <c r="H59" s="14" t="s">
        <v>206</v>
      </c>
    </row>
    <row r="60" spans="1:8" s="53" customFormat="1" ht="66">
      <c r="A60" s="14">
        <v>53</v>
      </c>
      <c r="B60" s="14" t="s">
        <v>214</v>
      </c>
      <c r="C60" s="14" t="s">
        <v>215</v>
      </c>
      <c r="D60" s="51">
        <v>2212711</v>
      </c>
      <c r="E60" s="51">
        <v>2212711</v>
      </c>
      <c r="F60" s="52" t="s">
        <v>22</v>
      </c>
      <c r="G60" s="14" t="s">
        <v>30</v>
      </c>
      <c r="H60" s="14" t="s">
        <v>206</v>
      </c>
    </row>
    <row r="61" spans="1:8" s="53" customFormat="1" ht="66">
      <c r="A61" s="14">
        <v>54</v>
      </c>
      <c r="B61" s="14" t="s">
        <v>235</v>
      </c>
      <c r="C61" s="14" t="s">
        <v>236</v>
      </c>
      <c r="D61" s="51">
        <v>5931693</v>
      </c>
      <c r="E61" s="51">
        <v>5931693</v>
      </c>
      <c r="F61" s="52" t="s">
        <v>22</v>
      </c>
      <c r="G61" s="14" t="s">
        <v>30</v>
      </c>
      <c r="H61" s="14" t="s">
        <v>239</v>
      </c>
    </row>
    <row r="62" spans="1:8" s="53" customFormat="1" ht="66">
      <c r="A62" s="14">
        <v>55</v>
      </c>
      <c r="B62" s="14" t="s">
        <v>237</v>
      </c>
      <c r="C62" s="14" t="s">
        <v>238</v>
      </c>
      <c r="D62" s="51">
        <v>10658841</v>
      </c>
      <c r="E62" s="51">
        <v>352659</v>
      </c>
      <c r="F62" s="52" t="s">
        <v>22</v>
      </c>
      <c r="G62" s="14" t="s">
        <v>30</v>
      </c>
      <c r="H62" s="14" t="s">
        <v>206</v>
      </c>
    </row>
    <row r="63" spans="1:8" s="53" customFormat="1" ht="66">
      <c r="A63" s="14">
        <v>56</v>
      </c>
      <c r="B63" s="14" t="s">
        <v>240</v>
      </c>
      <c r="C63" s="14" t="s">
        <v>241</v>
      </c>
      <c r="D63" s="51">
        <v>15200969</v>
      </c>
      <c r="E63" s="51">
        <v>8683413</v>
      </c>
      <c r="F63" s="52" t="s">
        <v>22</v>
      </c>
      <c r="G63" s="14" t="s">
        <v>30</v>
      </c>
      <c r="H63" s="14" t="s">
        <v>206</v>
      </c>
    </row>
    <row r="64" spans="1:8" s="53" customFormat="1" ht="66">
      <c r="A64" s="14">
        <v>57</v>
      </c>
      <c r="B64" s="14" t="s">
        <v>254</v>
      </c>
      <c r="C64" s="14" t="s">
        <v>257</v>
      </c>
      <c r="D64" s="51">
        <v>4555801.4000000004</v>
      </c>
      <c r="E64" s="51">
        <v>4555801.4000000004</v>
      </c>
      <c r="F64" s="52" t="s">
        <v>22</v>
      </c>
      <c r="G64" s="14" t="s">
        <v>30</v>
      </c>
      <c r="H64" s="14" t="s">
        <v>239</v>
      </c>
    </row>
    <row r="65" spans="1:8" s="53" customFormat="1" ht="66">
      <c r="A65" s="14">
        <v>58</v>
      </c>
      <c r="B65" s="14" t="s">
        <v>255</v>
      </c>
      <c r="C65" s="14" t="s">
        <v>256</v>
      </c>
      <c r="D65" s="51">
        <v>17903617.600000001</v>
      </c>
      <c r="E65" s="51">
        <v>17903617.600000001</v>
      </c>
      <c r="F65" s="52" t="s">
        <v>22</v>
      </c>
      <c r="G65" s="14" t="s">
        <v>30</v>
      </c>
      <c r="H65" s="14" t="s">
        <v>239</v>
      </c>
    </row>
    <row r="66" spans="1:8" s="53" customFormat="1" ht="66">
      <c r="A66" s="14">
        <v>59</v>
      </c>
      <c r="B66" s="14" t="s">
        <v>258</v>
      </c>
      <c r="C66" s="14" t="s">
        <v>259</v>
      </c>
      <c r="D66" s="51">
        <v>6509847</v>
      </c>
      <c r="E66" s="51">
        <v>6509847</v>
      </c>
      <c r="F66" s="52" t="s">
        <v>22</v>
      </c>
      <c r="G66" s="14" t="s">
        <v>30</v>
      </c>
      <c r="H66" s="14" t="s">
        <v>239</v>
      </c>
    </row>
    <row r="67" spans="1:8" s="42" customFormat="1" ht="15">
      <c r="A67" s="100" t="s">
        <v>183</v>
      </c>
      <c r="B67" s="100"/>
      <c r="C67" s="100"/>
      <c r="D67" s="44">
        <f>SUM(D8:D66)</f>
        <v>1225586635.1599998</v>
      </c>
      <c r="E67" s="44">
        <f>SUM(E8:E66)</f>
        <v>1052159443.1200001</v>
      </c>
      <c r="F67" s="47"/>
      <c r="G67" s="47"/>
      <c r="H67" s="47"/>
    </row>
    <row r="68" spans="1:8" ht="16.5">
      <c r="A68" s="1"/>
      <c r="B68" s="1"/>
      <c r="D68" s="1"/>
      <c r="E68" s="1"/>
    </row>
    <row r="69" spans="1:8" ht="16.5">
      <c r="A69" s="1"/>
      <c r="B69" s="1"/>
      <c r="D69" s="1"/>
      <c r="E69" s="48"/>
    </row>
    <row r="70" spans="1:8" ht="16.5">
      <c r="A70" s="1"/>
      <c r="B70" s="1"/>
      <c r="D70" s="1"/>
      <c r="E70" s="1"/>
    </row>
    <row r="71" spans="1:8" ht="16.5">
      <c r="D71" s="1"/>
      <c r="E71" s="1"/>
    </row>
    <row r="72" spans="1:8" ht="16.5">
      <c r="D72" s="1"/>
      <c r="E72" s="1"/>
    </row>
  </sheetData>
  <mergeCells count="11">
    <mergeCell ref="A67:C67"/>
    <mergeCell ref="A1:H4"/>
    <mergeCell ref="A5:H5"/>
    <mergeCell ref="A6:A7"/>
    <mergeCell ref="B6:B7"/>
    <mergeCell ref="D6:D7"/>
    <mergeCell ref="E6:E7"/>
    <mergeCell ref="H6:H7"/>
    <mergeCell ref="C6:C7"/>
    <mergeCell ref="F6:F7"/>
    <mergeCell ref="G6:G7"/>
  </mergeCells>
  <pageMargins left="0" right="0" top="0.74803149606299213" bottom="0.74803149606299213" header="0.31496062992125984" footer="0.31496062992125984"/>
  <pageSetup paperSize="9" scale="55"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70" zoomScaleNormal="70" workbookViewId="0">
      <selection activeCell="G8" sqref="G8"/>
    </sheetView>
  </sheetViews>
  <sheetFormatPr defaultRowHeight="16.5"/>
  <cols>
    <col min="1" max="1" width="6.42578125" style="1" customWidth="1"/>
    <col min="2" max="2" width="27" style="1" customWidth="1"/>
    <col min="3" max="3" width="54.5703125" style="1" customWidth="1"/>
    <col min="4" max="4" width="19" style="1" customWidth="1"/>
    <col min="5" max="5" width="38" style="1" customWidth="1"/>
    <col min="6" max="6" width="22.42578125" style="1" customWidth="1"/>
    <col min="7" max="7" width="31.42578125" style="1" customWidth="1"/>
    <col min="8" max="8" width="22.42578125" style="1" customWidth="1"/>
    <col min="9" max="16384" width="9.140625" style="1"/>
  </cols>
  <sheetData>
    <row r="1" spans="1:8" s="63" customFormat="1" ht="30.75" customHeight="1">
      <c r="A1" s="103" t="str">
        <f>OC!A1</f>
        <v xml:space="preserve">Amrit Hatcheries Private Limited-in Liquidation
List of Stakeholders as on 01.03.2022*
(pursuant to claims received on or before 09.09.2020)
</v>
      </c>
      <c r="B1" s="103"/>
      <c r="C1" s="103"/>
      <c r="D1" s="103"/>
      <c r="E1" s="103"/>
      <c r="F1" s="103"/>
      <c r="G1" s="103"/>
      <c r="H1" s="103"/>
    </row>
    <row r="2" spans="1:8" s="63" customFormat="1" ht="27.75" customHeight="1">
      <c r="A2" s="104"/>
      <c r="B2" s="104"/>
      <c r="C2" s="104"/>
      <c r="D2" s="104"/>
      <c r="E2" s="104"/>
      <c r="F2" s="104"/>
      <c r="G2" s="104"/>
      <c r="H2" s="104"/>
    </row>
    <row r="3" spans="1:8" s="63" customFormat="1">
      <c r="A3" s="105" t="s">
        <v>234</v>
      </c>
      <c r="B3" s="105"/>
      <c r="C3" s="105"/>
      <c r="D3" s="105"/>
      <c r="E3" s="105"/>
      <c r="F3" s="105"/>
      <c r="G3" s="105"/>
      <c r="H3" s="105"/>
    </row>
    <row r="4" spans="1:8" s="63" customFormat="1" ht="45" customHeight="1">
      <c r="A4" s="105" t="s">
        <v>1</v>
      </c>
      <c r="B4" s="106" t="s">
        <v>4</v>
      </c>
      <c r="C4" s="106" t="s">
        <v>19</v>
      </c>
      <c r="D4" s="105" t="s">
        <v>6</v>
      </c>
      <c r="E4" s="105" t="s">
        <v>5</v>
      </c>
      <c r="F4" s="105" t="s">
        <v>20</v>
      </c>
      <c r="G4" s="105" t="s">
        <v>17</v>
      </c>
      <c r="H4" s="105" t="s">
        <v>21</v>
      </c>
    </row>
    <row r="5" spans="1:8" s="63" customFormat="1">
      <c r="A5" s="105"/>
      <c r="B5" s="106"/>
      <c r="C5" s="106"/>
      <c r="D5" s="105"/>
      <c r="E5" s="105"/>
      <c r="F5" s="105"/>
      <c r="G5" s="105"/>
      <c r="H5" s="105"/>
    </row>
    <row r="6" spans="1:8" s="63" customFormat="1" ht="115.5">
      <c r="A6" s="64">
        <v>1</v>
      </c>
      <c r="B6" s="65" t="s">
        <v>68</v>
      </c>
      <c r="C6" s="14" t="s">
        <v>141</v>
      </c>
      <c r="D6" s="66">
        <v>337920</v>
      </c>
      <c r="E6" s="66">
        <v>337920</v>
      </c>
      <c r="F6" s="14" t="s">
        <v>30</v>
      </c>
      <c r="G6" s="52" t="s">
        <v>22</v>
      </c>
      <c r="H6" s="14" t="s">
        <v>205</v>
      </c>
    </row>
    <row r="7" spans="1:8" s="63" customFormat="1" ht="115.5">
      <c r="A7" s="64">
        <v>2</v>
      </c>
      <c r="B7" s="65" t="s">
        <v>69</v>
      </c>
      <c r="C7" s="14" t="s">
        <v>153</v>
      </c>
      <c r="D7" s="66">
        <v>780172</v>
      </c>
      <c r="E7" s="67">
        <v>635865</v>
      </c>
      <c r="F7" s="14" t="s">
        <v>30</v>
      </c>
      <c r="G7" s="52" t="s">
        <v>22</v>
      </c>
      <c r="H7" s="13" t="s">
        <v>206</v>
      </c>
    </row>
    <row r="8" spans="1:8" s="63" customFormat="1" ht="115.5">
      <c r="A8" s="64">
        <v>3</v>
      </c>
      <c r="B8" s="65" t="s">
        <v>70</v>
      </c>
      <c r="C8" s="14" t="s">
        <v>156</v>
      </c>
      <c r="D8" s="68">
        <v>236504</v>
      </c>
      <c r="E8" s="68">
        <v>172479</v>
      </c>
      <c r="F8" s="14" t="s">
        <v>30</v>
      </c>
      <c r="G8" s="52" t="s">
        <v>22</v>
      </c>
      <c r="H8" s="13" t="s">
        <v>206</v>
      </c>
    </row>
    <row r="9" spans="1:8" s="63" customFormat="1" ht="115.5">
      <c r="A9" s="64">
        <v>4</v>
      </c>
      <c r="B9" s="65" t="s">
        <v>71</v>
      </c>
      <c r="C9" s="14" t="s">
        <v>175</v>
      </c>
      <c r="D9" s="69">
        <v>253914</v>
      </c>
      <c r="E9" s="69">
        <v>168519</v>
      </c>
      <c r="F9" s="14" t="s">
        <v>30</v>
      </c>
      <c r="G9" s="52" t="s">
        <v>22</v>
      </c>
      <c r="H9" s="13" t="s">
        <v>206</v>
      </c>
    </row>
    <row r="10" spans="1:8" s="63" customFormat="1" ht="115.5">
      <c r="A10" s="64">
        <v>5</v>
      </c>
      <c r="B10" s="65" t="s">
        <v>72</v>
      </c>
      <c r="C10" s="14" t="s">
        <v>125</v>
      </c>
      <c r="D10" s="69">
        <v>108509</v>
      </c>
      <c r="E10" s="69">
        <v>108509</v>
      </c>
      <c r="F10" s="14" t="s">
        <v>30</v>
      </c>
      <c r="G10" s="52" t="s">
        <v>22</v>
      </c>
      <c r="H10" s="13" t="s">
        <v>205</v>
      </c>
    </row>
    <row r="11" spans="1:8" s="63" customFormat="1" ht="115.5">
      <c r="A11" s="64">
        <v>6</v>
      </c>
      <c r="B11" s="70" t="s">
        <v>73</v>
      </c>
      <c r="C11" s="14" t="s">
        <v>108</v>
      </c>
      <c r="D11" s="71">
        <v>44190</v>
      </c>
      <c r="E11" s="71">
        <v>44190</v>
      </c>
      <c r="F11" s="14" t="s">
        <v>30</v>
      </c>
      <c r="G11" s="52" t="s">
        <v>22</v>
      </c>
      <c r="H11" s="13" t="s">
        <v>205</v>
      </c>
    </row>
    <row r="12" spans="1:8" s="63" customFormat="1" ht="15" customHeight="1">
      <c r="A12" s="64">
        <v>7</v>
      </c>
      <c r="B12" s="70" t="s">
        <v>74</v>
      </c>
      <c r="C12" s="14" t="s">
        <v>163</v>
      </c>
      <c r="D12" s="71">
        <v>93455</v>
      </c>
      <c r="E12" s="72">
        <v>22017.96</v>
      </c>
      <c r="F12" s="14" t="s">
        <v>30</v>
      </c>
      <c r="G12" s="14"/>
      <c r="H12" s="13" t="s">
        <v>206</v>
      </c>
    </row>
    <row r="13" spans="1:8" s="63" customFormat="1" ht="274.5" customHeight="1">
      <c r="A13" s="64">
        <v>8</v>
      </c>
      <c r="B13" s="70" t="s">
        <v>75</v>
      </c>
      <c r="C13" s="14"/>
      <c r="D13" s="71">
        <v>97013</v>
      </c>
      <c r="E13" s="72">
        <v>22855.41</v>
      </c>
      <c r="F13" s="14" t="s">
        <v>30</v>
      </c>
      <c r="G13" s="52" t="s">
        <v>22</v>
      </c>
      <c r="H13" s="13" t="s">
        <v>206</v>
      </c>
    </row>
    <row r="14" spans="1:8" s="63" customFormat="1" ht="115.5">
      <c r="A14" s="64">
        <v>9</v>
      </c>
      <c r="B14" s="70" t="s">
        <v>76</v>
      </c>
      <c r="C14" s="14" t="s">
        <v>113</v>
      </c>
      <c r="D14" s="71">
        <v>68405</v>
      </c>
      <c r="E14" s="71">
        <v>68405</v>
      </c>
      <c r="F14" s="14" t="s">
        <v>30</v>
      </c>
      <c r="G14" s="52" t="s">
        <v>22</v>
      </c>
      <c r="H14" s="13" t="s">
        <v>205</v>
      </c>
    </row>
    <row r="15" spans="1:8" s="63" customFormat="1" ht="115.5">
      <c r="A15" s="64">
        <v>10</v>
      </c>
      <c r="B15" s="70" t="s">
        <v>77</v>
      </c>
      <c r="C15" s="14" t="s">
        <v>107</v>
      </c>
      <c r="D15" s="71">
        <v>220279</v>
      </c>
      <c r="E15" s="71">
        <v>220279</v>
      </c>
      <c r="F15" s="14" t="s">
        <v>30</v>
      </c>
      <c r="G15" s="52" t="s">
        <v>22</v>
      </c>
      <c r="H15" s="13" t="s">
        <v>205</v>
      </c>
    </row>
    <row r="16" spans="1:8" s="63" customFormat="1" ht="15" customHeight="1">
      <c r="A16" s="64">
        <v>11</v>
      </c>
      <c r="B16" s="65" t="s">
        <v>78</v>
      </c>
      <c r="C16" s="14" t="s">
        <v>111</v>
      </c>
      <c r="D16" s="69">
        <v>118718.6</v>
      </c>
      <c r="E16" s="73">
        <v>118718.6</v>
      </c>
      <c r="F16" s="14" t="s">
        <v>30</v>
      </c>
      <c r="G16" s="52" t="s">
        <v>22</v>
      </c>
      <c r="H16" s="13" t="s">
        <v>205</v>
      </c>
    </row>
    <row r="17" spans="1:8" s="63" customFormat="1" ht="115.5">
      <c r="A17" s="64">
        <v>12</v>
      </c>
      <c r="B17" s="65" t="s">
        <v>79</v>
      </c>
      <c r="C17" s="14" t="s">
        <v>109</v>
      </c>
      <c r="D17" s="69">
        <v>243386</v>
      </c>
      <c r="E17" s="73">
        <v>243386</v>
      </c>
      <c r="F17" s="14" t="s">
        <v>30</v>
      </c>
      <c r="G17" s="52" t="s">
        <v>22</v>
      </c>
      <c r="H17" s="13" t="s">
        <v>205</v>
      </c>
    </row>
    <row r="18" spans="1:8" s="63" customFormat="1" ht="115.5">
      <c r="A18" s="64">
        <v>13</v>
      </c>
      <c r="B18" s="70" t="s">
        <v>80</v>
      </c>
      <c r="C18" s="14" t="s">
        <v>159</v>
      </c>
      <c r="D18" s="71">
        <v>118917</v>
      </c>
      <c r="E18" s="72">
        <v>11337</v>
      </c>
      <c r="F18" s="14" t="s">
        <v>30</v>
      </c>
      <c r="G18" s="52" t="s">
        <v>22</v>
      </c>
      <c r="H18" s="13" t="s">
        <v>206</v>
      </c>
    </row>
    <row r="19" spans="1:8" s="63" customFormat="1" ht="115.5">
      <c r="A19" s="64">
        <v>14</v>
      </c>
      <c r="B19" s="70" t="s">
        <v>123</v>
      </c>
      <c r="C19" s="14" t="s">
        <v>124</v>
      </c>
      <c r="D19" s="71">
        <v>95235</v>
      </c>
      <c r="E19" s="71">
        <v>95235</v>
      </c>
      <c r="F19" s="14" t="s">
        <v>30</v>
      </c>
      <c r="G19" s="52" t="s">
        <v>22</v>
      </c>
      <c r="H19" s="13" t="s">
        <v>205</v>
      </c>
    </row>
    <row r="20" spans="1:8" s="63" customFormat="1" ht="115.5">
      <c r="A20" s="64">
        <v>15</v>
      </c>
      <c r="B20" s="70" t="s">
        <v>81</v>
      </c>
      <c r="C20" s="14" t="s">
        <v>116</v>
      </c>
      <c r="D20" s="71">
        <v>56338</v>
      </c>
      <c r="E20" s="72">
        <v>34645</v>
      </c>
      <c r="F20" s="14" t="s">
        <v>30</v>
      </c>
      <c r="G20" s="52" t="s">
        <v>22</v>
      </c>
      <c r="H20" s="13" t="s">
        <v>206</v>
      </c>
    </row>
    <row r="21" spans="1:8" s="63" customFormat="1" ht="115.5">
      <c r="A21" s="64">
        <v>16</v>
      </c>
      <c r="B21" s="70" t="s">
        <v>82</v>
      </c>
      <c r="C21" s="14" t="s">
        <v>110</v>
      </c>
      <c r="D21" s="71">
        <v>97363</v>
      </c>
      <c r="E21" s="71">
        <v>97363</v>
      </c>
      <c r="F21" s="14" t="s">
        <v>30</v>
      </c>
      <c r="G21" s="52" t="s">
        <v>22</v>
      </c>
      <c r="H21" s="13" t="s">
        <v>205</v>
      </c>
    </row>
    <row r="22" spans="1:8" s="63" customFormat="1" ht="115.5">
      <c r="A22" s="64">
        <v>17</v>
      </c>
      <c r="B22" s="70" t="s">
        <v>83</v>
      </c>
      <c r="C22" s="14" t="s">
        <v>112</v>
      </c>
      <c r="D22" s="71">
        <v>35000</v>
      </c>
      <c r="E22" s="71">
        <v>30000</v>
      </c>
      <c r="F22" s="14" t="s">
        <v>30</v>
      </c>
      <c r="G22" s="52" t="s">
        <v>22</v>
      </c>
      <c r="H22" s="13" t="s">
        <v>206</v>
      </c>
    </row>
    <row r="23" spans="1:8" s="63" customFormat="1" ht="115.5">
      <c r="A23" s="64">
        <v>18</v>
      </c>
      <c r="B23" s="70" t="s">
        <v>84</v>
      </c>
      <c r="C23" s="14" t="s">
        <v>106</v>
      </c>
      <c r="D23" s="71">
        <v>52226</v>
      </c>
      <c r="E23" s="71">
        <v>52226</v>
      </c>
      <c r="F23" s="14" t="s">
        <v>30</v>
      </c>
      <c r="G23" s="52" t="s">
        <v>22</v>
      </c>
      <c r="H23" s="13" t="s">
        <v>205</v>
      </c>
    </row>
    <row r="24" spans="1:8" s="63" customFormat="1" ht="115.5">
      <c r="A24" s="64">
        <v>19</v>
      </c>
      <c r="B24" s="13" t="s">
        <v>114</v>
      </c>
      <c r="C24" s="14" t="s">
        <v>115</v>
      </c>
      <c r="D24" s="13">
        <v>31410</v>
      </c>
      <c r="E24" s="72">
        <v>2546.11</v>
      </c>
      <c r="F24" s="14" t="s">
        <v>30</v>
      </c>
      <c r="G24" s="52" t="s">
        <v>22</v>
      </c>
      <c r="H24" s="13" t="s">
        <v>206</v>
      </c>
    </row>
    <row r="25" spans="1:8" s="63" customFormat="1" ht="115.5">
      <c r="A25" s="64">
        <v>20</v>
      </c>
      <c r="B25" s="13" t="s">
        <v>117</v>
      </c>
      <c r="C25" s="14" t="s">
        <v>118</v>
      </c>
      <c r="D25" s="13">
        <v>97015</v>
      </c>
      <c r="E25" s="72">
        <v>97015.679999999993</v>
      </c>
      <c r="F25" s="14" t="s">
        <v>30</v>
      </c>
      <c r="G25" s="52" t="s">
        <v>22</v>
      </c>
      <c r="H25" s="13" t="s">
        <v>205</v>
      </c>
    </row>
    <row r="26" spans="1:8" s="63" customFormat="1" ht="115.5">
      <c r="A26" s="64">
        <v>21</v>
      </c>
      <c r="B26" s="13" t="s">
        <v>119</v>
      </c>
      <c r="C26" s="14" t="s">
        <v>120</v>
      </c>
      <c r="D26" s="13">
        <v>57410</v>
      </c>
      <c r="E26" s="13">
        <v>57410</v>
      </c>
      <c r="F26" s="14" t="s">
        <v>30</v>
      </c>
      <c r="G26" s="52" t="s">
        <v>22</v>
      </c>
      <c r="H26" s="13" t="s">
        <v>205</v>
      </c>
    </row>
    <row r="27" spans="1:8" s="63" customFormat="1" ht="115.5">
      <c r="A27" s="64">
        <v>22</v>
      </c>
      <c r="B27" s="13" t="s">
        <v>121</v>
      </c>
      <c r="C27" s="14" t="s">
        <v>122</v>
      </c>
      <c r="D27" s="13">
        <v>142964</v>
      </c>
      <c r="E27" s="13">
        <v>60840</v>
      </c>
      <c r="F27" s="14" t="s">
        <v>30</v>
      </c>
      <c r="G27" s="52" t="s">
        <v>22</v>
      </c>
      <c r="H27" s="13" t="s">
        <v>206</v>
      </c>
    </row>
    <row r="28" spans="1:8" s="63" customFormat="1" ht="115.5">
      <c r="A28" s="64">
        <v>23</v>
      </c>
      <c r="B28" s="13" t="s">
        <v>143</v>
      </c>
      <c r="C28" s="14"/>
      <c r="D28" s="13">
        <v>101951</v>
      </c>
      <c r="E28" s="72">
        <v>4483</v>
      </c>
      <c r="F28" s="14" t="s">
        <v>30</v>
      </c>
      <c r="G28" s="52" t="s">
        <v>22</v>
      </c>
      <c r="H28" s="13" t="s">
        <v>206</v>
      </c>
    </row>
    <row r="29" spans="1:8" s="63" customFormat="1" ht="115.5">
      <c r="A29" s="64">
        <v>24</v>
      </c>
      <c r="B29" s="13" t="s">
        <v>144</v>
      </c>
      <c r="C29" s="14" t="s">
        <v>145</v>
      </c>
      <c r="D29" s="13">
        <v>66602</v>
      </c>
      <c r="E29" s="13">
        <v>0</v>
      </c>
      <c r="F29" s="14" t="s">
        <v>30</v>
      </c>
      <c r="G29" s="52" t="s">
        <v>22</v>
      </c>
      <c r="H29" s="13" t="s">
        <v>185</v>
      </c>
    </row>
    <row r="30" spans="1:8" s="63" customFormat="1" ht="115.5">
      <c r="A30" s="64">
        <v>25</v>
      </c>
      <c r="B30" s="13" t="s">
        <v>146</v>
      </c>
      <c r="C30" s="14" t="s">
        <v>147</v>
      </c>
      <c r="D30" s="13">
        <v>161648</v>
      </c>
      <c r="E30" s="72">
        <v>14576.68</v>
      </c>
      <c r="F30" s="14" t="s">
        <v>30</v>
      </c>
      <c r="G30" s="52" t="s">
        <v>22</v>
      </c>
      <c r="H30" s="13" t="s">
        <v>206</v>
      </c>
    </row>
    <row r="31" spans="1:8" s="63" customFormat="1" ht="115.5">
      <c r="A31" s="64">
        <v>26</v>
      </c>
      <c r="B31" s="13" t="s">
        <v>148</v>
      </c>
      <c r="C31" s="14" t="s">
        <v>149</v>
      </c>
      <c r="D31" s="13">
        <v>824102</v>
      </c>
      <c r="E31" s="13">
        <v>0</v>
      </c>
      <c r="F31" s="14" t="s">
        <v>30</v>
      </c>
      <c r="G31" s="52" t="s">
        <v>22</v>
      </c>
      <c r="H31" s="13" t="s">
        <v>185</v>
      </c>
    </row>
    <row r="32" spans="1:8" s="63" customFormat="1" ht="115.5">
      <c r="A32" s="64">
        <v>27</v>
      </c>
      <c r="B32" s="13" t="s">
        <v>150</v>
      </c>
      <c r="C32" s="14" t="s">
        <v>151</v>
      </c>
      <c r="D32" s="19">
        <v>73078</v>
      </c>
      <c r="E32" s="19">
        <v>73078</v>
      </c>
      <c r="F32" s="14" t="s">
        <v>30</v>
      </c>
      <c r="G32" s="52" t="s">
        <v>22</v>
      </c>
      <c r="H32" s="13" t="s">
        <v>205</v>
      </c>
    </row>
    <row r="33" spans="1:8" s="63" customFormat="1" ht="115.5">
      <c r="A33" s="64">
        <v>28</v>
      </c>
      <c r="B33" s="13" t="s">
        <v>152</v>
      </c>
      <c r="C33" s="14" t="s">
        <v>176</v>
      </c>
      <c r="D33" s="13">
        <v>140855</v>
      </c>
      <c r="E33" s="13">
        <v>140855</v>
      </c>
      <c r="F33" s="14" t="s">
        <v>30</v>
      </c>
      <c r="G33" s="52" t="s">
        <v>22</v>
      </c>
      <c r="H33" s="13" t="s">
        <v>205</v>
      </c>
    </row>
    <row r="34" spans="1:8" s="63" customFormat="1" ht="115.5">
      <c r="A34" s="64">
        <v>29</v>
      </c>
      <c r="B34" s="13" t="s">
        <v>154</v>
      </c>
      <c r="C34" s="14" t="s">
        <v>155</v>
      </c>
      <c r="D34" s="13">
        <v>115944</v>
      </c>
      <c r="E34" s="72">
        <v>15379.59</v>
      </c>
      <c r="F34" s="14" t="s">
        <v>30</v>
      </c>
      <c r="G34" s="52" t="s">
        <v>22</v>
      </c>
      <c r="H34" s="13" t="s">
        <v>206</v>
      </c>
    </row>
    <row r="35" spans="1:8" s="63" customFormat="1" ht="115.5">
      <c r="A35" s="64">
        <v>30</v>
      </c>
      <c r="B35" s="13" t="s">
        <v>158</v>
      </c>
      <c r="C35" s="14" t="s">
        <v>159</v>
      </c>
      <c r="D35" s="13">
        <v>154896</v>
      </c>
      <c r="E35" s="13">
        <v>154896</v>
      </c>
      <c r="F35" s="14" t="s">
        <v>30</v>
      </c>
      <c r="G35" s="52" t="s">
        <v>22</v>
      </c>
      <c r="H35" s="13" t="s">
        <v>205</v>
      </c>
    </row>
    <row r="36" spans="1:8" s="63" customFormat="1" ht="115.5">
      <c r="A36" s="64">
        <v>31</v>
      </c>
      <c r="B36" s="13" t="s">
        <v>160</v>
      </c>
      <c r="C36" s="14" t="s">
        <v>161</v>
      </c>
      <c r="D36" s="13">
        <v>279685</v>
      </c>
      <c r="E36" s="13">
        <v>238744</v>
      </c>
      <c r="F36" s="14" t="s">
        <v>30</v>
      </c>
      <c r="G36" s="52" t="s">
        <v>22</v>
      </c>
      <c r="H36" s="13" t="s">
        <v>206</v>
      </c>
    </row>
    <row r="37" spans="1:8" s="63" customFormat="1" ht="115.5">
      <c r="A37" s="64">
        <v>32</v>
      </c>
      <c r="B37" s="13" t="s">
        <v>162</v>
      </c>
      <c r="C37" s="14" t="s">
        <v>164</v>
      </c>
      <c r="D37" s="13">
        <v>46107</v>
      </c>
      <c r="E37" s="72">
        <v>36070.06</v>
      </c>
      <c r="F37" s="14" t="s">
        <v>30</v>
      </c>
      <c r="G37" s="52" t="s">
        <v>22</v>
      </c>
      <c r="H37" s="13" t="s">
        <v>206</v>
      </c>
    </row>
    <row r="38" spans="1:8" s="63" customFormat="1" ht="115.5">
      <c r="A38" s="13">
        <v>33</v>
      </c>
      <c r="B38" s="13" t="s">
        <v>165</v>
      </c>
      <c r="C38" s="14" t="s">
        <v>166</v>
      </c>
      <c r="D38" s="13">
        <v>80151</v>
      </c>
      <c r="E38" s="13">
        <v>80151</v>
      </c>
      <c r="F38" s="14" t="s">
        <v>30</v>
      </c>
      <c r="G38" s="52" t="s">
        <v>22</v>
      </c>
      <c r="H38" s="13" t="s">
        <v>205</v>
      </c>
    </row>
    <row r="39" spans="1:8" s="63" customFormat="1" ht="115.5">
      <c r="A39" s="13">
        <v>34</v>
      </c>
      <c r="B39" s="13" t="s">
        <v>168</v>
      </c>
      <c r="C39" s="14" t="s">
        <v>169</v>
      </c>
      <c r="D39" s="13">
        <v>385049</v>
      </c>
      <c r="E39" s="69">
        <v>268853</v>
      </c>
      <c r="F39" s="14" t="s">
        <v>30</v>
      </c>
      <c r="G39" s="52" t="s">
        <v>22</v>
      </c>
      <c r="H39" s="13" t="s">
        <v>206</v>
      </c>
    </row>
    <row r="40" spans="1:8" s="63" customFormat="1" ht="115.5">
      <c r="A40" s="13">
        <v>35</v>
      </c>
      <c r="B40" s="13" t="s">
        <v>170</v>
      </c>
      <c r="C40" s="14" t="s">
        <v>171</v>
      </c>
      <c r="D40" s="13">
        <v>549250</v>
      </c>
      <c r="E40" s="74" t="s">
        <v>179</v>
      </c>
      <c r="F40" s="14" t="s">
        <v>30</v>
      </c>
      <c r="G40" s="52" t="s">
        <v>22</v>
      </c>
      <c r="H40" s="13" t="s">
        <v>206</v>
      </c>
    </row>
    <row r="41" spans="1:8" s="63" customFormat="1" ht="115.5">
      <c r="A41" s="13">
        <v>36</v>
      </c>
      <c r="B41" s="13" t="s">
        <v>217</v>
      </c>
      <c r="C41" s="14" t="s">
        <v>218</v>
      </c>
      <c r="D41" s="13">
        <v>85669</v>
      </c>
      <c r="E41" s="13">
        <v>85669</v>
      </c>
      <c r="F41" s="14" t="s">
        <v>30</v>
      </c>
      <c r="G41" s="52" t="s">
        <v>22</v>
      </c>
      <c r="H41" s="13" t="s">
        <v>205</v>
      </c>
    </row>
    <row r="42" spans="1:8" s="63" customFormat="1" ht="115.5">
      <c r="A42" s="13">
        <v>37</v>
      </c>
      <c r="B42" s="13" t="s">
        <v>213</v>
      </c>
      <c r="C42" s="14" t="s">
        <v>212</v>
      </c>
      <c r="D42" s="13">
        <v>494529</v>
      </c>
      <c r="E42" s="74">
        <v>369529</v>
      </c>
      <c r="F42" s="14" t="s">
        <v>30</v>
      </c>
      <c r="G42" s="52" t="s">
        <v>22</v>
      </c>
      <c r="H42" s="13" t="s">
        <v>206</v>
      </c>
    </row>
    <row r="43" spans="1:8" s="63" customFormat="1" ht="115.5">
      <c r="A43" s="13">
        <v>38</v>
      </c>
      <c r="B43" s="13" t="s">
        <v>221</v>
      </c>
      <c r="C43" s="14" t="s">
        <v>222</v>
      </c>
      <c r="D43" s="13">
        <v>1729779</v>
      </c>
      <c r="E43" s="75">
        <v>1729779</v>
      </c>
      <c r="F43" s="14" t="s">
        <v>30</v>
      </c>
      <c r="G43" s="52" t="s">
        <v>22</v>
      </c>
      <c r="H43" s="13" t="s">
        <v>205</v>
      </c>
    </row>
    <row r="44" spans="1:8" s="63" customFormat="1" ht="115.5">
      <c r="A44" s="13">
        <v>39</v>
      </c>
      <c r="B44" s="13" t="s">
        <v>223</v>
      </c>
      <c r="C44" s="14" t="s">
        <v>224</v>
      </c>
      <c r="D44" s="76">
        <v>152670</v>
      </c>
      <c r="E44" s="77">
        <v>22984.75</v>
      </c>
      <c r="F44" s="14" t="s">
        <v>30</v>
      </c>
      <c r="G44" s="52" t="s">
        <v>22</v>
      </c>
      <c r="H44" s="13" t="s">
        <v>206</v>
      </c>
    </row>
    <row r="45" spans="1:8" s="63" customFormat="1" ht="115.5">
      <c r="A45" s="13">
        <v>40</v>
      </c>
      <c r="B45" s="13" t="s">
        <v>225</v>
      </c>
      <c r="C45" s="14" t="s">
        <v>226</v>
      </c>
      <c r="D45" s="13">
        <v>155846</v>
      </c>
      <c r="E45" s="77">
        <v>17508.23</v>
      </c>
      <c r="F45" s="14" t="s">
        <v>30</v>
      </c>
      <c r="G45" s="52" t="s">
        <v>22</v>
      </c>
      <c r="H45" s="13" t="s">
        <v>206</v>
      </c>
    </row>
    <row r="46" spans="1:8" s="63" customFormat="1" ht="115.5">
      <c r="A46" s="13">
        <v>41</v>
      </c>
      <c r="B46" s="13" t="s">
        <v>229</v>
      </c>
      <c r="C46" s="14" t="s">
        <v>230</v>
      </c>
      <c r="D46" s="13">
        <v>219319</v>
      </c>
      <c r="E46" s="77">
        <v>45109</v>
      </c>
      <c r="F46" s="14" t="s">
        <v>30</v>
      </c>
      <c r="G46" s="52" t="s">
        <v>22</v>
      </c>
      <c r="H46" s="13" t="s">
        <v>206</v>
      </c>
    </row>
    <row r="47" spans="1:8" s="63" customFormat="1" ht="115.5">
      <c r="A47" s="13">
        <v>42</v>
      </c>
      <c r="B47" s="13" t="s">
        <v>247</v>
      </c>
      <c r="C47" s="14" t="s">
        <v>248</v>
      </c>
      <c r="D47" s="13">
        <v>165080</v>
      </c>
      <c r="E47" s="77">
        <v>165080</v>
      </c>
      <c r="F47" s="14" t="s">
        <v>30</v>
      </c>
      <c r="G47" s="52" t="s">
        <v>22</v>
      </c>
      <c r="H47" s="13" t="s">
        <v>239</v>
      </c>
    </row>
    <row r="48" spans="1:8" s="63" customFormat="1" ht="115.5">
      <c r="A48" s="13">
        <v>43</v>
      </c>
      <c r="B48" s="13" t="s">
        <v>249</v>
      </c>
      <c r="C48" s="14" t="s">
        <v>250</v>
      </c>
      <c r="D48" s="13">
        <v>189941.93</v>
      </c>
      <c r="E48" s="77">
        <v>189941.93</v>
      </c>
      <c r="F48" s="14" t="s">
        <v>30</v>
      </c>
      <c r="G48" s="52" t="s">
        <v>22</v>
      </c>
      <c r="H48" s="13" t="s">
        <v>239</v>
      </c>
    </row>
    <row r="49" spans="1:8" s="63" customFormat="1" ht="115.5">
      <c r="A49" s="13">
        <v>44</v>
      </c>
      <c r="B49" s="13" t="s">
        <v>251</v>
      </c>
      <c r="C49" s="14" t="s">
        <v>252</v>
      </c>
      <c r="D49" s="13">
        <v>120000</v>
      </c>
      <c r="E49" s="13">
        <v>120000</v>
      </c>
      <c r="F49" s="14" t="s">
        <v>30</v>
      </c>
      <c r="G49" s="52" t="s">
        <v>22</v>
      </c>
      <c r="H49" s="13" t="s">
        <v>239</v>
      </c>
    </row>
    <row r="50" spans="1:8" s="78" customFormat="1" ht="15">
      <c r="A50" s="102" t="s">
        <v>183</v>
      </c>
      <c r="B50" s="102"/>
      <c r="C50" s="102"/>
      <c r="D50" s="46">
        <f>SUM(D6:D49)</f>
        <v>9678495.5299999993</v>
      </c>
      <c r="E50" s="46">
        <f>SUM(E6:E49)</f>
        <v>6474449</v>
      </c>
      <c r="F50" s="45"/>
      <c r="G50" s="45"/>
      <c r="H50" s="45"/>
    </row>
    <row r="54" spans="1:8">
      <c r="E54" s="48"/>
    </row>
  </sheetData>
  <mergeCells count="11">
    <mergeCell ref="A50:C50"/>
    <mergeCell ref="A1:H2"/>
    <mergeCell ref="A3:H3"/>
    <mergeCell ref="G4:G5"/>
    <mergeCell ref="H4:H5"/>
    <mergeCell ref="C4:C5"/>
    <mergeCell ref="F4:F5"/>
    <mergeCell ref="A4:A5"/>
    <mergeCell ref="B4:B5"/>
    <mergeCell ref="D4:D5"/>
    <mergeCell ref="E4:E5"/>
  </mergeCells>
  <pageMargins left="0" right="0"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workbookViewId="0">
      <selection activeCell="G16" sqref="G16"/>
    </sheetView>
  </sheetViews>
  <sheetFormatPr defaultRowHeight="16.5"/>
  <cols>
    <col min="1" max="1" width="6.42578125" style="1" customWidth="1"/>
    <col min="2" max="3" width="19.85546875" style="1" customWidth="1"/>
    <col min="4" max="4" width="18.7109375" style="1" customWidth="1"/>
    <col min="5" max="5" width="22.42578125" style="1" customWidth="1"/>
    <col min="6" max="6" width="13.140625" style="1" customWidth="1"/>
    <col min="7" max="7" width="19.7109375" style="1" customWidth="1"/>
    <col min="8" max="16384" width="9.140625" style="1"/>
  </cols>
  <sheetData>
    <row r="1" spans="1:7" ht="16.5" customHeight="1">
      <c r="A1" s="108" t="str">
        <f>'Main Sheet'!A1:D4</f>
        <v xml:space="preserve">Amrit Hatcheries Private Limited-in Liquidation
List of Stakeholders as on 01.03.2022*
(pursuant to claims received on or before 09.09.2020)
</v>
      </c>
      <c r="B1" s="109"/>
      <c r="C1" s="109"/>
      <c r="D1" s="109"/>
      <c r="E1" s="109"/>
      <c r="F1" s="109"/>
      <c r="G1" s="110"/>
    </row>
    <row r="2" spans="1:7">
      <c r="A2" s="111"/>
      <c r="B2" s="112"/>
      <c r="C2" s="112"/>
      <c r="D2" s="112"/>
      <c r="E2" s="112"/>
      <c r="F2" s="112"/>
      <c r="G2" s="113"/>
    </row>
    <row r="3" spans="1:7">
      <c r="A3" s="111"/>
      <c r="B3" s="112"/>
      <c r="C3" s="112"/>
      <c r="D3" s="112"/>
      <c r="E3" s="112"/>
      <c r="F3" s="112"/>
      <c r="G3" s="113"/>
    </row>
    <row r="4" spans="1:7">
      <c r="A4" s="114"/>
      <c r="B4" s="115"/>
      <c r="C4" s="115"/>
      <c r="D4" s="115"/>
      <c r="E4" s="115"/>
      <c r="F4" s="115"/>
      <c r="G4" s="116"/>
    </row>
    <row r="5" spans="1:7">
      <c r="A5" s="101" t="s">
        <v>14</v>
      </c>
      <c r="B5" s="101"/>
      <c r="C5" s="101"/>
      <c r="D5" s="101"/>
      <c r="E5" s="101"/>
      <c r="F5" s="101"/>
      <c r="G5" s="39"/>
    </row>
    <row r="6" spans="1:7" ht="45" customHeight="1">
      <c r="A6" s="82" t="s">
        <v>1</v>
      </c>
      <c r="B6" s="101" t="s">
        <v>4</v>
      </c>
      <c r="C6" s="101" t="s">
        <v>19</v>
      </c>
      <c r="D6" s="82" t="s">
        <v>6</v>
      </c>
      <c r="E6" s="82" t="s">
        <v>5</v>
      </c>
      <c r="F6" s="82" t="s">
        <v>23</v>
      </c>
      <c r="G6" s="82" t="s">
        <v>21</v>
      </c>
    </row>
    <row r="7" spans="1:7">
      <c r="A7" s="82"/>
      <c r="B7" s="101"/>
      <c r="C7" s="101"/>
      <c r="D7" s="82"/>
      <c r="E7" s="82"/>
      <c r="F7" s="82"/>
      <c r="G7" s="82"/>
    </row>
    <row r="8" spans="1:7">
      <c r="A8" s="7">
        <v>1</v>
      </c>
      <c r="B8" s="28" t="s">
        <v>28</v>
      </c>
      <c r="C8" s="28" t="s">
        <v>29</v>
      </c>
      <c r="D8" s="7" t="s">
        <v>29</v>
      </c>
      <c r="E8" s="7" t="s">
        <v>29</v>
      </c>
      <c r="F8" s="7" t="s">
        <v>29</v>
      </c>
      <c r="G8" s="7" t="s">
        <v>29</v>
      </c>
    </row>
    <row r="9" spans="1:7">
      <c r="A9" s="101" t="s">
        <v>0</v>
      </c>
      <c r="B9" s="101"/>
      <c r="C9" s="39"/>
      <c r="D9" s="7">
        <f>SUM(D8)</f>
        <v>0</v>
      </c>
      <c r="E9" s="7">
        <f>SUM(E8)</f>
        <v>0</v>
      </c>
      <c r="F9" s="7"/>
      <c r="G9" s="7"/>
    </row>
    <row r="10" spans="1:7">
      <c r="A10" s="107"/>
      <c r="B10" s="107"/>
      <c r="C10" s="107"/>
      <c r="D10" s="107"/>
      <c r="E10" s="107"/>
    </row>
    <row r="43" ht="18.75" customHeight="1"/>
    <row r="44" ht="15.75" customHeight="1"/>
    <row r="46" ht="47.25" customHeight="1"/>
    <row r="47" ht="15" customHeight="1"/>
    <row r="52" ht="15" customHeight="1"/>
    <row r="54" ht="15" customHeight="1"/>
    <row r="55" ht="15" customHeight="1"/>
    <row r="63" ht="15.75" customHeight="1"/>
    <row r="64" ht="15.75" customHeight="1"/>
    <row r="70" ht="15" customHeight="1"/>
    <row r="71" ht="15" customHeight="1"/>
  </sheetData>
  <mergeCells count="11">
    <mergeCell ref="G6:G7"/>
    <mergeCell ref="C6:C7"/>
    <mergeCell ref="F6:F7"/>
    <mergeCell ref="A5:F5"/>
    <mergeCell ref="A1:G4"/>
    <mergeCell ref="A9:B9"/>
    <mergeCell ref="A10:E10"/>
    <mergeCell ref="A6:A7"/>
    <mergeCell ref="B6:B7"/>
    <mergeCell ref="D6:D7"/>
    <mergeCell ref="E6:E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Main Sheet</vt:lpstr>
      <vt:lpstr>FC </vt:lpstr>
      <vt:lpstr>OC</vt:lpstr>
      <vt:lpstr>WORKMEN &amp; EMPLOYEE</vt:lpstr>
      <vt:lpstr>OTHER STAKEHOLDER</vt:lpstr>
      <vt:lpstr>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2022-03-01T10:53:27Z</dcterms:modified>
</cp:coreProperties>
</file>